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5480" windowHeight="11640" tabRatio="599" activeTab="4"/>
  </bookViews>
  <sheets>
    <sheet name="Supermarkets" sheetId="5" r:id="rId1"/>
    <sheet name="stores" sheetId="7" r:id="rId2"/>
    <sheet name="Comp" sheetId="8" r:id="rId3"/>
    <sheet name="23-09-2024" sheetId="9" r:id="rId4"/>
    <sheet name="By Order" sheetId="11" r:id="rId5"/>
    <sheet name="All Stores" sheetId="12" r:id="rId6"/>
  </sheets>
  <definedNames>
    <definedName name="_xlnm._FilterDatabase" localSheetId="4" hidden="1">'By Order'!$B$67:$I$72</definedName>
    <definedName name="_xlnm.Print_Titles" localSheetId="3">'23-09-2024'!$12:$14</definedName>
    <definedName name="_xlnm.Print_Titles" localSheetId="5">'All Stores'!$13:$14</definedName>
    <definedName name="_xlnm.Print_Titles" localSheetId="4">'By Order'!$12:$13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8" i="11" l="1"/>
  <c r="G88" i="11"/>
  <c r="I83" i="11"/>
  <c r="G83" i="11"/>
  <c r="I87" i="11"/>
  <c r="G87" i="11"/>
  <c r="I86" i="11"/>
  <c r="G86" i="11"/>
  <c r="I85" i="11"/>
  <c r="G85" i="11"/>
  <c r="I82" i="11"/>
  <c r="G82" i="11"/>
  <c r="I84" i="11"/>
  <c r="G84" i="11"/>
  <c r="I75" i="11"/>
  <c r="G75" i="11"/>
  <c r="I79" i="11"/>
  <c r="G79" i="11"/>
  <c r="I76" i="11"/>
  <c r="G76" i="11"/>
  <c r="I78" i="11"/>
  <c r="G78" i="11"/>
  <c r="I77" i="11"/>
  <c r="G77" i="11"/>
  <c r="I72" i="11"/>
  <c r="G72" i="11"/>
  <c r="I71" i="11"/>
  <c r="G71" i="11"/>
  <c r="I70" i="11"/>
  <c r="G70" i="11"/>
  <c r="I69" i="11"/>
  <c r="G69" i="11"/>
  <c r="I68" i="11"/>
  <c r="G68" i="11"/>
  <c r="I67" i="11"/>
  <c r="G67" i="11"/>
  <c r="I62" i="11"/>
  <c r="G62" i="11"/>
  <c r="I61" i="11"/>
  <c r="G61" i="11"/>
  <c r="I64" i="11"/>
  <c r="G64" i="11"/>
  <c r="I60" i="11"/>
  <c r="G60" i="11"/>
  <c r="I59" i="11"/>
  <c r="G59" i="11"/>
  <c r="I56" i="11"/>
  <c r="G56" i="11"/>
  <c r="I58" i="11"/>
  <c r="G58" i="11"/>
  <c r="I63" i="11"/>
  <c r="G63" i="11"/>
  <c r="I57" i="11"/>
  <c r="G57" i="11"/>
  <c r="I48" i="11"/>
  <c r="G48" i="11"/>
  <c r="I51" i="11"/>
  <c r="G51" i="11"/>
  <c r="I52" i="11"/>
  <c r="G52" i="11"/>
  <c r="I50" i="11"/>
  <c r="G50" i="11"/>
  <c r="I49" i="11"/>
  <c r="G49" i="11"/>
  <c r="I53" i="11"/>
  <c r="G53" i="11"/>
  <c r="I44" i="11"/>
  <c r="G44" i="11"/>
  <c r="I41" i="11"/>
  <c r="G41" i="11"/>
  <c r="I40" i="11"/>
  <c r="G40" i="11"/>
  <c r="I45" i="11"/>
  <c r="G45" i="11"/>
  <c r="I42" i="11"/>
  <c r="G42" i="11"/>
  <c r="I43" i="11"/>
  <c r="G43" i="11"/>
  <c r="I36" i="11"/>
  <c r="G36" i="11"/>
  <c r="I37" i="11"/>
  <c r="G37" i="11"/>
  <c r="I35" i="11"/>
  <c r="G35" i="11"/>
  <c r="I33" i="11"/>
  <c r="G33" i="11"/>
  <c r="I34" i="11"/>
  <c r="G34" i="11"/>
  <c r="I20" i="11"/>
  <c r="G20" i="11"/>
  <c r="I21" i="11"/>
  <c r="G21" i="11"/>
  <c r="I17" i="11"/>
  <c r="G17" i="11"/>
  <c r="I29" i="11"/>
  <c r="G29" i="11"/>
  <c r="I25" i="11"/>
  <c r="G25" i="11"/>
  <c r="I22" i="11"/>
  <c r="G22" i="11"/>
  <c r="I28" i="11"/>
  <c r="G28" i="11"/>
  <c r="I24" i="11"/>
  <c r="G24" i="11"/>
  <c r="I18" i="11"/>
  <c r="G18" i="11"/>
  <c r="I15" i="11"/>
  <c r="G15" i="11"/>
  <c r="I26" i="11"/>
  <c r="G26" i="11"/>
  <c r="I27" i="11"/>
  <c r="G27" i="11"/>
  <c r="I23" i="11"/>
  <c r="G23" i="11"/>
  <c r="I19" i="11"/>
  <c r="G19" i="11"/>
  <c r="I30" i="11"/>
  <c r="G30" i="11"/>
  <c r="I16" i="11"/>
  <c r="G16" i="11"/>
  <c r="H41" i="12"/>
  <c r="G41" i="12"/>
  <c r="F41" i="12"/>
  <c r="E41" i="12"/>
  <c r="D41" i="12"/>
  <c r="I40" i="12"/>
  <c r="I39" i="12"/>
  <c r="I37" i="12"/>
  <c r="I36" i="12"/>
  <c r="I35" i="12"/>
  <c r="I34" i="12"/>
  <c r="I33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D40" i="8" l="1"/>
  <c r="F19" i="8"/>
  <c r="G16" i="5"/>
  <c r="I26" i="7"/>
  <c r="G26" i="5"/>
  <c r="G34" i="5"/>
  <c r="G25" i="5" l="1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3" i="9"/>
  <c r="G34" i="9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I31" i="9" l="1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H80" i="11" l="1"/>
  <c r="F80" i="11"/>
  <c r="H15" i="8" l="1"/>
  <c r="H16" i="8" l="1"/>
  <c r="H17" i="8"/>
  <c r="H18" i="8"/>
  <c r="H19" i="8"/>
  <c r="H20" i="8"/>
  <c r="H21" i="8"/>
  <c r="H22" i="8"/>
  <c r="H23" i="8"/>
  <c r="H24" i="8"/>
  <c r="I24" i="8" s="1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3" i="11" l="1"/>
  <c r="I15" i="5" l="1"/>
  <c r="E31" i="11" l="1"/>
  <c r="F31" i="11"/>
  <c r="H31" i="11"/>
  <c r="E38" i="11"/>
  <c r="F38" i="11"/>
  <c r="H38" i="11"/>
  <c r="G38" i="11" l="1"/>
  <c r="G31" i="11"/>
  <c r="E40" i="8"/>
  <c r="I70" i="9" l="1"/>
  <c r="I71" i="9"/>
  <c r="I72" i="9"/>
  <c r="I73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3" i="11" l="1"/>
  <c r="I73" i="11" l="1"/>
  <c r="G18" i="5" l="1"/>
  <c r="G40" i="8" l="1"/>
  <c r="E46" i="11"/>
  <c r="E54" i="11"/>
  <c r="E65" i="11"/>
  <c r="E73" i="11"/>
  <c r="E80" i="11"/>
  <c r="E89" i="11" l="1"/>
  <c r="E90" i="11" l="1"/>
  <c r="G52" i="5" l="1"/>
  <c r="I50" i="5"/>
  <c r="I45" i="5" l="1"/>
  <c r="F65" i="11" l="1"/>
  <c r="H89" i="11" l="1"/>
  <c r="F89" i="11"/>
  <c r="H65" i="11"/>
  <c r="I65" i="11" s="1"/>
  <c r="H54" i="11"/>
  <c r="F54" i="11"/>
  <c r="H46" i="11"/>
  <c r="F46" i="11"/>
  <c r="H90" i="11" l="1"/>
  <c r="I46" i="11"/>
  <c r="I89" i="11"/>
  <c r="G73" i="11"/>
  <c r="I54" i="11"/>
  <c r="G46" i="11"/>
  <c r="G80" i="11"/>
  <c r="G54" i="11"/>
  <c r="I38" i="11"/>
  <c r="G89" i="11"/>
  <c r="G65" i="11"/>
  <c r="F90" i="11"/>
  <c r="I31" i="11"/>
  <c r="I80" i="11"/>
  <c r="I90" i="11" l="1"/>
  <c r="G90" i="11"/>
  <c r="F15" i="8" l="1"/>
  <c r="I15" i="8"/>
  <c r="F16" i="8"/>
  <c r="F17" i="8"/>
  <c r="F18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7" i="5"/>
  <c r="G28" i="5"/>
  <c r="G29" i="5"/>
  <c r="G30" i="5"/>
  <c r="G32" i="5"/>
  <c r="G33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5" i="8"/>
  <c r="I26" i="8"/>
  <c r="I27" i="8"/>
  <c r="I28" i="8"/>
  <c r="I29" i="8"/>
  <c r="I30" i="8"/>
  <c r="I16" i="9" l="1"/>
  <c r="G15" i="5"/>
</calcChain>
</file>

<file path=xl/sharedStrings.xml><?xml version="1.0" encoding="utf-8"?>
<sst xmlns="http://schemas.openxmlformats.org/spreadsheetml/2006/main" count="852" uniqueCount="231">
  <si>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</si>
  <si>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</si>
  <si>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</si>
  <si>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</si>
  <si>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</si>
  <si>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</si>
  <si>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</si>
  <si>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</si>
  <si>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</si>
  <si>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</si>
  <si>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</si>
  <si>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</si>
  <si>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</si>
  <si>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</si>
  <si>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</si>
  <si>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</si>
  <si>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</si>
  <si>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</si>
  <si>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</si>
  <si>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</si>
  <si>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</si>
  <si>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</si>
  <si>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</si>
  <si>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</si>
  <si>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</si>
  <si>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</si>
  <si>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</si>
  <si>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</si>
  <si>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</si>
  <si>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</si>
  <si>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</si>
  <si>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</si>
  <si>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</si>
  <si>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</si>
  <si>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</si>
  <si>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</si>
  <si>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</si>
  <si>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</si>
  <si>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</si>
  <si>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</si>
  <si>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</si>
  <si>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</si>
  <si>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</si>
  <si>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</si>
  <si>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</si>
  <si>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</si>
  <si>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</si>
  <si>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</si>
  <si>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</si>
  <si>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</si>
  <si>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</si>
  <si>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</si>
  <si>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</si>
  <si>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</si>
  <si>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</si>
  <si>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</si>
  <si>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</si>
  <si>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</si>
  <si>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</si>
  <si>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</si>
  <si>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</si>
  <si>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</si>
  <si>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</si>
  <si>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</si>
  <si>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</si>
  <si>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</si>
  <si>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</si>
  <si>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</si>
  <si>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</si>
  <si>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</si>
  <si>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</si>
  <si>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</si>
  <si>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</si>
  <si>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</si>
  <si>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</si>
  <si>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</si>
  <si>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</si>
  <si>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</si>
  <si>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</si>
  <si>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</si>
  <si>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</si>
  <si>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</si>
  <si>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</si>
  <si>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</si>
  <si>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</si>
  <si>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</si>
  <si>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</si>
  <si>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</si>
  <si>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</si>
  <si>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</si>
  <si>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</si>
  <si>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</si>
  <si>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</si>
  <si>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</si>
  <si>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</si>
  <si>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</si>
  <si>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</si>
  <si>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</si>
  <si>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</si>
  <si>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</si>
  <si>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</si>
  <si>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</si>
  <si>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</si>
  <si>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</si>
  <si>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</si>
  <si>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</si>
  <si>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</si>
  <si>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</si>
  <si>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</si>
  <si>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</si>
  <si>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</si>
  <si>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</si>
  <si>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</si>
  <si>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</si>
  <si>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</si>
  <si>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</si>
  <si>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</si>
  <si>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</si>
  <si>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</si>
  <si>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</si>
  <si>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</si>
  <si>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</si>
  <si>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</si>
  <si>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</si>
  <si>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</si>
  <si>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</si>
  <si>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</si>
  <si>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</si>
  <si>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</si>
  <si>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</si>
  <si>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</si>
  <si>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</si>
  <si>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</si>
  <si>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</si>
  <si>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</si>
  <si>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</si>
  <si>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</si>
  <si>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</si>
  <si>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</si>
  <si>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</si>
  <si>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</si>
  <si>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</si>
  <si>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</si>
  <si>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</si>
  <si>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</si>
  <si>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</si>
  <si>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</si>
  <si>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</si>
  <si>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</si>
  <si>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</si>
  <si>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</si>
  <si>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</si>
  <si>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</si>
  <si>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</si>
  <si>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</si>
  <si>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</si>
  <si>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</si>
  <si>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</si>
  <si>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</si>
  <si>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</si>
  <si>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</si>
  <si>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</si>
  <si>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</si>
  <si>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</si>
  <si>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</si>
  <si>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</si>
  <si>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</si>
  <si>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</si>
  <si>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</si>
  <si>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</si>
  <si>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</si>
  <si>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</si>
  <si>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</si>
  <si>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</si>
  <si>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</si>
  <si>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</si>
  <si>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</si>
  <si>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</si>
  <si>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</si>
  <si>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</si>
  <si>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</si>
  <si>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</si>
  <si>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</si>
  <si>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</si>
  <si>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</si>
  <si>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</si>
  <si>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</si>
  <si>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</si>
  <si>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</si>
  <si>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</si>
  <si>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</si>
  <si>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</si>
  <si>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</si>
  <si>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</si>
  <si>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</si>
  <si>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</si>
  <si>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</si>
  <si>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</si>
  <si>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</si>
  <si>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</si>
  <si>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</si>
  <si>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</si>
  <si>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</si>
  <si>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</si>
  <si>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</si>
  <si>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مجمــوع المنتجات الدهنية والزيتية</t>
  </si>
  <si>
    <t>غالون 3,6 ليتر</t>
  </si>
  <si>
    <t>غالون 3,5 ليتر</t>
  </si>
  <si>
    <t>سعر صرف الدولار الأمريكي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</si>
  <si>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</si>
  <si>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</si>
  <si>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</si>
  <si>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</si>
  <si>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</si>
  <si>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</si>
  <si>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</si>
  <si>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</si>
  <si>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</si>
  <si>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معدل الأسعار في أيلول 2023 (ل.ل.)</t>
  </si>
  <si>
    <t>المجموع</t>
  </si>
  <si>
    <t>1$=89700 LBP</t>
  </si>
  <si>
    <t>معدل أسعار  السوبرماركات في 17-09-2024(ل.ل.)</t>
  </si>
  <si>
    <t>معدل أسعار المحلات والملاحم في 17-09-2024 (ل.ل.)</t>
  </si>
  <si>
    <t>المعدل العام للأسعار في 17-09-2024  (ل.ل.)</t>
  </si>
  <si>
    <t xml:space="preserve"> التاريخ 23أيلول 2024</t>
  </si>
  <si>
    <t>معدل أسعار  السوبرماركات في 23-09-2024(ل.ل.)</t>
  </si>
  <si>
    <t>معدل أسعار المحلات والملاحم في 23-09-2024 (ل.ل.)</t>
  </si>
  <si>
    <t xml:space="preserve"> التاريخ 23 أيلول 2024</t>
  </si>
  <si>
    <t>المعدل العام للأسعار في 23-09-2024 (ل.ل.)</t>
  </si>
  <si>
    <t>المعدل العام للأسعار في 23-09-2024  (ل.ل.)</t>
  </si>
  <si>
    <t xml:space="preserve"> التاريخ 23 أيلول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</si>
</sst>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3">
    <font>
      <sz val="11"/>
      <color theme="1"/>
      <name val="Calibri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Calibri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Calibri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4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3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0" fontId="15" fillId="0" borderId="16" xfId="0" applyFont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1" fontId="0" fillId="0" borderId="0" xfId="0" applyNumberFormat="1" applyFill="1"/>
    <xf numFmtId="0" fontId="9" fillId="0" borderId="25" xfId="0" applyFont="1" applyBorder="1" applyAlignment="1">
      <alignment horizontal="right" indent="1"/>
    </xf>
    <xf numFmtId="0" fontId="9" fillId="0" borderId="26" xfId="0" applyFont="1" applyBorder="1" applyAlignment="1">
      <alignment horizontal="right" indent="1"/>
    </xf>
    <xf numFmtId="0" fontId="9" fillId="0" borderId="27" xfId="0" applyFont="1" applyBorder="1" applyAlignment="1">
      <alignment horizontal="right" indent="1"/>
    </xf>
    <xf numFmtId="0" fontId="9" fillId="0" borderId="29" xfId="0" applyFont="1" applyBorder="1" applyAlignment="1">
      <alignment horizontal="right" indent="1"/>
    </xf>
    <xf numFmtId="0" fontId="17" fillId="0" borderId="0" xfId="0" applyFont="1"/>
    <xf numFmtId="1" fontId="14" fillId="2" borderId="17" xfId="0" applyNumberFormat="1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 vertical="center"/>
    </xf>
    <xf numFmtId="1" fontId="1" fillId="2" borderId="9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right" vertical="center" indent="1"/>
    </xf>
    <xf numFmtId="0" fontId="18" fillId="0" borderId="0" xfId="0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/>
    </xf>
    <xf numFmtId="0" fontId="19" fillId="0" borderId="0" xfId="0" applyFont="1" applyBorder="1" applyAlignment="1">
      <alignment horizontal="right" vertical="center" wrapText="1" readingOrder="2"/>
    </xf>
    <xf numFmtId="1" fontId="1" fillId="2" borderId="3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 readingOrder="2"/>
    </xf>
    <xf numFmtId="0" fontId="21" fillId="0" borderId="0" xfId="0" applyFont="1" applyBorder="1" applyAlignment="1">
      <alignment vertical="center" readingOrder="2"/>
    </xf>
    <xf numFmtId="0" fontId="22" fillId="0" borderId="0" xfId="0" applyFont="1" applyBorder="1" applyAlignment="1">
      <alignment horizontal="center" vertical="center" wrapText="1" readingOrder="2"/>
    </xf>
    <xf numFmtId="0" fontId="2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0" xfId="0" applyBorder="1"/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1" fontId="1" fillId="2" borderId="21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" name="Picture 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" name="Picture 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" name="Picture 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" name="Picture 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" name="Picture 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" name="Picture 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" name="Picture 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" name="Picture 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" name="Picture 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" name="Picture 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" name="Picture 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" name="Picture 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" name="Picture 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" name="Picture 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" name="Picture 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" name="Picture 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" name="Picture 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" name="Picture 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" name="Picture 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" name="Picture 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" name="Picture 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" name="Picture 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" name="Picture 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" name="Picture 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" name="Picture 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" name="Picture 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" name="Picture 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" name="Picture 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" name="Picture 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" name="Picture 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" name="Picture 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" name="Picture 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" name="Picture 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" name="Picture 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" name="Picture 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" name="Picture 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" name="Picture 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" name="Picture 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" name="Picture 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" name="Picture 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" name="Picture 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" name="Picture 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" name="Picture 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" name="Picture 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" name="Picture 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" name="Picture 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" name="Picture 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" name="Picture 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" name="Picture 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" name="Picture 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" name="Picture 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" name="Picture 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" name="Picture 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" name="Picture 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" name="Picture 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" name="Picture 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" name="Picture 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" name="Picture 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" name="Picture 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" name="Picture 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" name="Picture 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" name="Picture 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" name="Picture 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" name="Picture 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" name="Picture 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" name="Picture 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" name="Picture 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" name="Picture 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" name="Picture 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" name="Picture 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" name="Picture 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" name="Picture 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" name="Picture 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" name="Picture 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" name="Picture 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" name="Picture 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" name="Picture 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" name="Picture 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" name="Picture 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" name="Picture 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" name="Picture 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" name="Picture 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" name="Picture 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" name="Picture 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" name="Picture 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" name="Picture 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" name="Picture 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" name="Picture 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" name="Picture 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" name="Picture 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" name="Picture 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" name="Picture 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" name="Picture 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" name="Picture 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" name="Picture 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" name="Picture 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" name="Picture 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" name="Picture 1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" name="Picture 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" name="Picture 1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" name="Picture 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" name="Picture 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" name="Picture 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" name="Picture 1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" name="Picture 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" name="Picture 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" name="Picture 1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" name="Picture 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" name="Picture 1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" name="Picture 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" name="Picture 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" name="Picture 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" name="Picture 1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" name="Picture 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" name="Picture 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" name="Picture 1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" name="Picture 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" name="Picture 1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" name="Picture 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" name="Picture 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" name="Picture 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" name="Picture 1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" name="Picture 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" name="Picture 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" name="Picture 1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" name="Picture 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" name="Picture 1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" name="Picture 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" name="Picture 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" name="Picture 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" name="Picture 1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" name="Picture 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" name="Picture 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" name="Picture 1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" name="Picture 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" name="Picture 1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" name="Picture 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" name="Picture 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" name="Picture 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" name="Picture 1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" name="Picture 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" name="Picture 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" name="Picture 1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" name="Picture 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" name="Picture 1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" name="Picture 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" name="Picture 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" name="Picture 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" name="Picture 1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" name="Picture 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" name="Picture 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" name="Picture 1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" name="Picture 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" name="Picture 1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" name="Picture 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" name="Picture 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" name="Picture 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" name="Picture 1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" name="Picture 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" name="Picture 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" name="Picture 1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" name="Picture 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" name="Picture 1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" name="Picture 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" name="Picture 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" name="Picture 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" name="Picture 1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" name="Picture 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" name="Picture 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" name="Picture 1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" name="Picture 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" name="Picture 1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" name="Picture 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" name="Picture 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" name="Picture 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" name="Picture 1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" name="Picture 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" name="Picture 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" name="Picture 1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" name="Picture 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" name="Picture 1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" name="Picture 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" name="Picture 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" name="Picture 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" name="Picture 1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" name="Picture 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" name="Picture 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" name="Picture 1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" name="Picture 1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" name="Picture 1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" name="Picture 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" name="Picture 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" name="Picture 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" name="Picture 1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" name="Picture 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" name="Picture 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" name="Picture 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" name="Picture 2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" name="Picture 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" name="Picture 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" name="Picture 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" name="Picture 2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" name="Picture 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" name="Picture 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" name="Picture 2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" name="Picture 2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" name="Picture 2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" name="Picture 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" name="Picture 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" name="Picture 2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" name="Picture 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" name="Picture 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" name="Picture 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" name="Picture 2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" name="Picture 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" name="Picture 2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" name="Picture 2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" name="Picture 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" name="Picture 2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" name="Picture 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" name="Picture 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" name="Picture 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" name="Picture 2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" name="Picture 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" name="Picture 2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" name="Picture 2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" name="Picture 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" name="Picture 2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" name="Picture 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" name="Picture 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" name="Picture 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" name="Picture 2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" name="Picture 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" name="Picture 2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" name="Picture 2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" name="Picture 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" name="Picture 2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" name="Picture 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" name="Picture 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" name="Picture 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" name="Picture 2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" name="Picture 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" name="Picture 2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" name="Picture 2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" name="Picture 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" name="Picture 2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" name="Picture 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" name="Picture 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" name="Picture 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" name="Picture 2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" name="Picture 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" name="Picture 2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" name="Picture 2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" name="Picture 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" name="Picture 2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" name="Picture 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" name="Picture 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" name="Picture 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" name="Picture 2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" name="Picture 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" name="Picture 2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" name="Picture 2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" name="Picture 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" name="Picture 2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" name="Picture 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" name="Picture 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" name="Picture 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" name="Picture 2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" name="Picture 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" name="Picture 2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" name="Picture 2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" name="Picture 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" name="Picture 2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" name="Picture 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" name="Picture 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" name="Picture 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" name="Picture 2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" name="Picture 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" name="Picture 2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" name="Picture 2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" name="Picture 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" name="Picture 2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" name="Picture 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" name="Picture 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" name="Picture 2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" name="Picture 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" name="Picture 2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" name="Picture 2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" name="Picture 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" name="Picture 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" name="Picture 2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" name="Picture 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" name="Picture 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" name="Picture 2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" name="Picture 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" name="Picture 2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" name="Picture 3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" name="Picture 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" name="Picture 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" name="Picture 3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" name="Picture 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" name="Picture 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" name="Picture 3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" name="Picture 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" name="Picture 3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" name="Picture 3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" name="Picture 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" name="Picture 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" name="Picture 3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" name="Picture 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" name="Picture 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" name="Picture 3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" name="Picture 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" name="Picture 3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" name="Picture 3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" name="Picture 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" name="Picture 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" name="Picture 3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" name="Picture 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" name="Picture 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" name="Picture 3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" name="Picture 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" name="Picture 3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" name="Picture 3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" name="Picture 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" name="Picture 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" name="Picture 3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" name="Picture 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" name="Picture 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" name="Picture 3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" name="Picture 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" name="Picture 3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" name="Picture 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" name="Picture 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" name="Picture 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" name="Picture 3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" name="Picture 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" name="Picture 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" name="Picture 3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" name="Picture 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" name="Picture 3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" name="Picture 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" name="Picture 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" name="Picture 3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" name="Picture 3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" name="Picture 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" name="Picture 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" name="Picture 3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" name="Picture 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" name="Picture 3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" name="Picture 3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" name="Picture 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" name="Picture 3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" name="Picture 3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" name="Picture 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" name="Picture 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" name="Picture 3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" name="Picture 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" name="Picture 3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" name="Picture 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" name="Picture 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" name="Picture 3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" name="Picture 3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" name="Picture 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" name="Picture 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" name="Picture 3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" name="Picture 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" name="Picture 3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" name="Picture 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" name="Picture 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" name="Picture 3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" name="Picture 3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" name="Picture 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" name="Picture 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" name="Picture 3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" name="Picture 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" name="Picture 3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" name="Picture 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" name="Picture 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" name="Picture 3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" name="Picture 3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" name="Picture 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" name="Picture 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" name="Picture 3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" name="Picture 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" name="Picture 3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" name="Picture 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" name="Picture 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" name="Picture 3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" name="Picture 3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" name="Picture 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" name="Picture 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" name="Picture 3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" name="Picture 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" name="Picture 3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" name="Picture 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" name="Picture 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" name="Picture 4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" name="Picture 4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" name="Picture 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" name="Picture 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" name="Picture 4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" name="Picture 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" name="Picture 4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" name="Picture 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" name="Picture 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" name="Picture 4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" name="Picture 4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" name="Picture 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" name="Picture 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" name="Picture 4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" name="Picture 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" name="Picture 4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" name="Picture 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" name="Picture 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" name="Picture 4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" name="Picture 4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" name="Picture 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" name="Picture 4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" name="Picture 4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" name="Picture 4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" name="Picture 4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" name="Picture 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" name="Picture 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" name="Picture 4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" name="Picture 4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" name="Picture 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" name="Picture 4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" name="Picture 4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" name="Picture 4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" name="Picture 4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" name="Picture 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" name="Picture 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" name="Picture 4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" name="Picture 4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" name="Picture 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" name="Picture 4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" name="Picture 4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" name="Picture 4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" name="Picture 4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" name="Picture 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" name="Picture 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" name="Picture 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" name="Picture 4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" name="Picture 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" name="Picture 4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" name="Picture 4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" name="Picture 4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" name="Picture 4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" name="Picture 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" name="Picture 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" name="Picture 4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" name="Picture 4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" name="Picture 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" name="Picture 4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" name="Picture 4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" name="Picture 4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" name="Picture 4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" name="Picture 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" name="Picture 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" name="Picture 4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" name="Picture 4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" name="Picture 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" name="Picture 4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" name="Picture 4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" name="Picture 4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" name="Picture 4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" name="Picture 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" name="Picture 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" name="Picture 4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" name="Picture 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" name="Picture 4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" name="Picture 4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" name="Picture 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" name="Picture 4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" name="Picture 4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" name="Picture 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" name="Picture 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" name="Picture 4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" name="Picture 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" name="Picture 4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" name="Picture 4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" name="Picture 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" name="Picture 4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" name="Picture 4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" name="Picture 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" name="Picture 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" name="Picture 4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" name="Picture 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" name="Picture 4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" name="Picture 4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" name="Picture 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" name="Picture 4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" name="Picture 4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" name="Picture 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" name="Picture 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" name="Picture 5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" name="Picture 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" name="Picture 5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" name="Picture 5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" name="Picture 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" name="Picture 5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" name="Picture 5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" name="Picture 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" name="Picture 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" name="Picture 5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" name="Picture 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" name="Picture 5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" name="Picture 5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" name="Picture 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" name="Picture 5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" name="Picture 5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" name="Picture 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" name="Picture 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" name="Picture 5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" name="Picture 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" name="Picture 5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" name="Picture 5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" name="Picture 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" name="Picture 5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" name="Picture 5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" name="Picture 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" name="Picture 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" name="Picture 5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" name="Picture 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" name="Picture 5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" name="Picture 5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" name="Picture 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" name="Picture 5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" name="Picture 5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" name="Picture 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" name="Picture 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" name="Picture 5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" name="Picture 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" name="Picture 5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" name="Picture 5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" name="Picture 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" name="Picture 5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" name="Picture 5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" name="Picture 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" name="Picture 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" name="Picture 5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" name="Picture 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" name="Picture 5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" name="Picture 5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" name="Picture 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" name="Picture 5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" name="Picture 5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" name="Picture 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" name="Picture 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" name="Picture 5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" name="Picture 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" name="Picture 5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" name="Picture 5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" name="Picture 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" name="Picture 5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" name="Picture 5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" name="Picture 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" name="Picture 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" name="Picture 5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" name="Picture 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" name="Picture 5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" name="Picture 5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" name="Picture 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" name="Picture 5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" name="Picture 5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" name="Picture 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" name="Picture 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" name="Picture 5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" name="Picture 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" name="Picture 5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" name="Picture 5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" name="Picture 5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" name="Picture 5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" name="Picture 5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" name="Picture 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" name="Picture 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" name="Picture 5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" name="Picture 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" name="Picture 5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" name="Picture 5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6" name="Picture 5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7" name="Picture 5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8" name="Picture 5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9" name="Picture 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0" name="Picture 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1" name="Picture 5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2" name="Picture 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3" name="Picture 5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4" name="Picture 5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5" name="Picture 5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6" name="Picture 5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7" name="Picture 5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8" name="Picture 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9" name="Picture 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0" name="Picture 5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1" name="Picture 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2" name="Picture 6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3" name="Picture 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4" name="Picture 6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5" name="Picture 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6" name="Picture 6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7" name="Picture 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8" name="Picture 6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9" name="Picture 6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0" name="Picture 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1" name="Picture 6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2" name="Picture 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3" name="Picture 6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4" name="Picture 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5" name="Picture 6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6" name="Picture 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7" name="Picture 6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8" name="Picture 6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9" name="Picture 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0" name="Picture 6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1" name="Picture 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2" name="Picture 6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3" name="Picture 6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4" name="Picture 6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5" name="Picture 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6" name="Picture 6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7" name="Picture 6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8" name="Picture 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9" name="Picture 6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0" name="Picture 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1" name="Picture 6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2" name="Picture 6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3" name="Picture 6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4" name="Picture 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5" name="Picture 6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6" name="Picture 6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7" name="Picture 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8" name="Picture 6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9" name="Picture 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0" name="Picture 6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1" name="Picture 6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2" name="Picture 6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3" name="Picture 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4" name="Picture 6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5" name="Picture 6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6" name="Picture 6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7" name="Picture 6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8" name="Picture 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9" name="Picture 6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0" name="Picture 6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1" name="Picture 6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2" name="Picture 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3" name="Picture 6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4" name="Picture 6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5" name="Picture 6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6" name="Picture 6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7" name="Picture 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8" name="Picture 6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9" name="Picture 6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0" name="Picture 6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1" name="Picture 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2" name="Picture 6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3" name="Picture 6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4" name="Picture 6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5" name="Picture 6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6" name="Picture 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7" name="Picture 6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8" name="Picture 6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9" name="Picture 6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0" name="Picture 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1" name="Picture 6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2" name="Picture 6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3" name="Picture 6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4" name="Picture 6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5" name="Picture 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6" name="Picture 6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7" name="Picture 6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8" name="Picture 6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9" name="Picture 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0" name="Picture 6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1" name="Picture 6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2" name="Picture 6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3" name="Picture 6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4" name="Picture 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5" name="Picture 6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6" name="Picture 6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7" name="Picture 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8" name="Picture 6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9" name="Picture 6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0" name="Picture 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1" name="Picture 6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2" name="Picture 6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3" name="Picture 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4" name="Picture 6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5" name="Picture 6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6" name="Picture 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7" name="Picture 6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8" name="Picture 6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9" name="Picture 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0" name="Picture 6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1" name="Picture 7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2" name="Picture 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3" name="Picture 7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4" name="Picture 7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5" name="Picture 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6" name="Picture 7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7" name="Picture 7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8" name="Picture 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9" name="Picture 7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0" name="Picture 7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1" name="Picture 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2" name="Picture 7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3" name="Picture 7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4" name="Picture 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5" name="Picture 7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6" name="Picture 7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7" name="Picture 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8" name="Picture 7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9" name="Picture 7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0" name="Picture 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1" name="Picture 7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2" name="Picture 7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3" name="Picture 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4" name="Picture 7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5" name="Picture 7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6" name="Picture 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7" name="Picture 7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8" name="Picture 7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9" name="Picture 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0" name="Picture 7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1" name="Picture 7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2" name="Picture 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3" name="Picture 7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4" name="Picture 7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5" name="Picture 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6" name="Picture 7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7" name="Picture 7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8" name="Picture 7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9" name="Picture 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0" name="Picture 7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1" name="Picture 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2" name="Picture 7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3" name="Picture 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4" name="Picture 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5" name="Picture 7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6" name="Picture 7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7" name="Picture 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8" name="Picture 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9" name="Picture 7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0" name="Picture 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1" name="Picture 7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2" name="Picture 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3" name="Picture 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4" name="Picture 7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5" name="Picture 7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6" name="Picture 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7" name="Picture 7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8" name="Picture 7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9" name="Picture 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0" name="Picture 7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1" name="Picture 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2" name="Picture 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3" name="Picture 7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4" name="Picture 7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5" name="Picture 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6" name="Picture 7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7" name="Picture 7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8" name="Picture 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9" name="Picture 7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0" name="Picture 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1" name="Picture 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2" name="Picture 7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3" name="Picture 7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4" name="Picture 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5" name="Picture 7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6" name="Picture 7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7" name="Picture 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8" name="Picture 7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9" name="Picture 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0" name="Picture 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1" name="Picture 7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2" name="Picture 7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3" name="Picture 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4" name="Picture 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5" name="Picture 7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6" name="Picture 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7" name="Picture 7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8" name="Picture 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9" name="Picture 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0" name="Picture 7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1" name="Picture 7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2" name="Picture 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3" name="Picture 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4" name="Picture 7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5" name="Picture 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6" name="Picture 7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7" name="Picture 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8" name="Picture 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9" name="Picture 7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0" name="Picture 7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1" name="Picture 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2" name="Picture 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3" name="Picture 8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4" name="Picture 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5" name="Picture 8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6" name="Picture 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7" name="Picture 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8" name="Picture 8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9" name="Picture 8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0" name="Picture 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1" name="Picture 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2" name="Picture 8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3" name="Picture 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4" name="Picture 8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5" name="Picture 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6" name="Picture 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7" name="Picture 8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8" name="Picture 8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9" name="Picture 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0" name="Picture 8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1" name="Picture 8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2" name="Picture 8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3" name="Picture 8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4" name="Picture 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5" name="Picture 8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6" name="Picture 8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7" name="Picture 8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8" name="Picture 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9" name="Picture 8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0" name="Picture 8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1" name="Picture 8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2" name="Picture 8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3" name="Picture 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4" name="Picture 8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5" name="Picture 8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6" name="Picture 8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7" name="Picture 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8" name="Picture 8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9" name="Picture 8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0" name="Picture 8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1" name="Picture 8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2" name="Picture 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3" name="Picture 8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4" name="Picture 8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5" name="Picture 8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6" name="Picture 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7" name="Picture 8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8" name="Picture 8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9" name="Picture 8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0" name="Picture 8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1" name="Picture 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2" name="Picture 8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3" name="Picture 8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4" name="Picture 8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5" name="Picture 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6" name="Picture 8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7" name="Picture 8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8" name="Picture 8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9" name="Picture 8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0" name="Picture 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1" name="Picture 8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2" name="Picture 8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3" name="Picture 8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4" name="Picture 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5" name="Picture 8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6" name="Picture 8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7" name="Picture 8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8" name="Picture 8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9" name="Picture 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0" name="Picture 8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1" name="Picture 8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2" name="Picture 8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3" name="Picture 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4" name="Picture 8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5" name="Picture 8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6" name="Picture 8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7" name="Picture 8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8" name="Picture 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9" name="Picture 8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0" name="Picture 8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1" name="Picture 8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2" name="Picture 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3" name="Picture 8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4" name="Picture 8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5" name="Picture 8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6" name="Picture 8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7" name="Picture 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8" name="Picture 8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9" name="Picture 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0" name="Picture 8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1" name="Picture 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2" name="Picture 8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3" name="Picture 8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4" name="Picture 8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5" name="Picture 8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6" name="Picture 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7" name="Picture 8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8" name="Picture 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9" name="Picture 8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0" name="Picture 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1" name="Picture 9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2" name="Picture 9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3" name="Picture 9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4" name="Picture 9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5" name="Picture 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6" name="Picture 9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7" name="Picture 9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8" name="Picture 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9" name="Picture 9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0" name="Picture 9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1" name="Picture 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2" name="Picture 9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3" name="Picture 9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4" name="Picture 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5" name="Picture 9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6" name="Picture 9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7" name="Picture 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8" name="Picture 9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9" name="Picture 9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0" name="Picture 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1" name="Picture 9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2" name="Picture 9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3" name="Picture 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4" name="Picture 9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5" name="Picture 9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6" name="Picture 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7" name="Picture 9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8" name="Picture 9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9" name="Picture 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0" name="Picture 9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1" name="Picture 9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2" name="Picture 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3" name="Picture 9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4" name="Picture 9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5" name="Picture 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6" name="Picture 9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7" name="Picture 9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8" name="Picture 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9" name="Picture 9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0" name="Picture 9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1" name="Picture 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2" name="Picture 9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3" name="Picture 9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4" name="Picture 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5" name="Picture 9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6" name="Picture 9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7" name="Picture 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8" name="Picture 9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9" name="Picture 9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0" name="Picture 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1" name="Picture 9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2" name="Picture 9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3" name="Picture 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4" name="Picture 9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5" name="Picture 9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6" name="Picture 9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7" name="Picture 9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8" name="Picture 9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9" name="Picture 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0" name="Picture 9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1" name="Picture 9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2" name="Picture 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3" name="Picture 9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4" name="Picture 9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5" name="Picture 9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6" name="Picture 9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7" name="Picture 9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8" name="Picture 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9" name="Picture 9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0" name="Picture 9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1" name="Picture 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2" name="Picture 9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3" name="Picture 9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4" name="Picture 9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5" name="Picture 9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6" name="Picture 9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7" name="Picture 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8" name="Picture 9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9" name="Picture 9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0" name="Picture 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1" name="Picture 9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2" name="Picture 9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3" name="Picture 9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4" name="Picture 9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5" name="Picture 9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6" name="Picture 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7" name="Picture 9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8" name="Picture 9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9" name="Picture 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0" name="Picture 9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1" name="Picture 9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2" name="Picture 9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3" name="Picture 9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4" name="Picture 9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5" name="Picture 9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6" name="Picture 9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7" name="Picture 9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8" name="Picture 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9" name="Picture 9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0" name="Picture 9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1" name="Picture 10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2" name="Picture 10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3" name="Picture 10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4" name="Picture 10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5" name="Picture 10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6" name="Picture 10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7" name="Picture 1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8" name="Picture 10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9" name="Picture 10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0" name="Picture 10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1" name="Picture 10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2" name="Picture 10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3" name="Picture 10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4" name="Picture 1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5" name="Picture 10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6" name="Picture 1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7" name="Picture 10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8" name="Picture 10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9" name="Picture 10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0" name="Picture 10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1" name="Picture 10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2" name="Picture 10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3" name="Picture 1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4" name="Picture 10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5" name="Picture 1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6" name="Picture 10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7" name="Picture 10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8" name="Picture 10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9" name="Picture 10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0" name="Picture 10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1" name="Picture 10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2" name="Picture 1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3" name="Picture 10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4" name="Picture 1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5" name="Picture 10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6" name="Picture 10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7" name="Picture 10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8" name="Picture 10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9" name="Picture 10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0" name="Picture 10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1" name="Picture 10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2" name="Picture 10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3" name="Picture 10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4" name="Picture 10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5" name="Picture 1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6" name="Picture 10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7" name="Picture 10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8" name="Picture 10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9" name="Picture 10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0" name="Picture 10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1" name="Picture 10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2" name="Picture 10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3" name="Picture 10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4" name="Picture 1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5" name="Picture 10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6" name="Picture 10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7" name="Picture 10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8" name="Picture 10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9" name="Picture 10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0" name="Picture 10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1" name="Picture 10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2" name="Picture 10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3" name="Picture 1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4" name="Picture 10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5" name="Picture 10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6" name="Picture 10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7" name="Picture 10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8" name="Picture 10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9" name="Picture 10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0" name="Picture 10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1" name="Picture 10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2" name="Picture 1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3" name="Picture 10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4" name="Picture 10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5" name="Picture 10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6" name="Picture 10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7" name="Picture 10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8" name="Picture 10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9" name="Picture 10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0" name="Picture 10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1" name="Picture 1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2" name="Picture 10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3" name="Picture 10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4" name="Picture 10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5" name="Picture 10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6" name="Picture 10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7" name="Picture 10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8" name="Picture 10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9" name="Picture 10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0" name="Picture 1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1" name="Picture 10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2" name="Picture 10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3" name="Picture 10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4" name="Picture 1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5" name="Picture 10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6" name="Picture 10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7" name="Picture 10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8" name="Picture 10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9" name="Picture 1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0" name="Picture 10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1" name="Picture 1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2" name="Picture 11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3" name="Picture 1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4" name="Picture 11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5" name="Picture 11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6" name="Picture 1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7" name="Picture 11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8" name="Picture 1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9" name="Picture 1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0" name="Picture 11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1" name="Picture 1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2" name="Picture 11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3" name="Picture 11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4" name="Picture 1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5" name="Picture 1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6" name="Picture 11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7" name="Picture 1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8" name="Picture 1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9" name="Picture 11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0" name="Picture 1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1" name="Picture 11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2" name="Picture 11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3" name="Picture 1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4" name="Picture 1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5" name="Picture 11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6" name="Picture 1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7" name="Picture 1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8" name="Picture 11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9" name="Picture 1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0" name="Picture 11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1" name="Picture 11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2" name="Picture 1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3" name="Picture 1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4" name="Picture 11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5" name="Picture 1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6" name="Picture 1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7" name="Picture 11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8" name="Picture 1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9" name="Picture 11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0" name="Picture 11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1" name="Picture 1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2" name="Picture 1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3" name="Picture 11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4" name="Picture 11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5" name="Picture 1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6" name="Picture 11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7" name="Picture 1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8" name="Picture 11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9" name="Picture 11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0" name="Picture 1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1" name="Picture 1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2" name="Picture 11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3" name="Picture 11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4" name="Picture 1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5" name="Picture 11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6" name="Picture 1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7" name="Picture 11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8" name="Picture 11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9" name="Picture 1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0" name="Picture 1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1" name="Picture 11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2" name="Picture 11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3" name="Picture 1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4" name="Picture 11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5" name="Picture 1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6" name="Picture 11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7" name="Picture 11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8" name="Picture 1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9" name="Picture 1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0" name="Picture 11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1" name="Picture 11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2" name="Picture 1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3" name="Picture 11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4" name="Picture 1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5" name="Picture 11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6" name="Picture 11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7" name="Picture 1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8" name="Picture 1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9" name="Picture 11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0" name="Picture 11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1" name="Picture 1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2" name="Picture 11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3" name="Picture 1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4" name="Picture 11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5" name="Picture 11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6" name="Picture 1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7" name="Picture 1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8" name="Picture 11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9" name="Picture 11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0" name="Picture 1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1" name="Picture 11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2" name="Picture 1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3" name="Picture 11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4" name="Picture 11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5" name="Picture 1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6" name="Picture 1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7" name="Picture 11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8" name="Picture 11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9" name="Picture 1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0" name="Picture 11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1" name="Picture 1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2" name="Picture 12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3" name="Picture 1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4" name="Picture 1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5" name="Picture 1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6" name="Picture 12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7" name="Picture 1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8" name="Picture 1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9" name="Picture 12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0" name="Picture 1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1" name="Picture 12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2" name="Picture 1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3" name="Picture 1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4" name="Picture 12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5" name="Picture 12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6" name="Picture 1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7" name="Picture 1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8" name="Picture 12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9" name="Picture 1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0" name="Picture 12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1" name="Picture 12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2" name="Picture 1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3" name="Picture 12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4" name="Picture 12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5" name="Picture 1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6" name="Picture 1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7" name="Picture 12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8" name="Picture 1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9" name="Picture 12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0" name="Picture 12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1" name="Picture 1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2" name="Picture 12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3" name="Picture 12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4" name="Picture 1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5" name="Picture 1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6" name="Picture 12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7" name="Picture 1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8" name="Picture 12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9" name="Picture 12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0" name="Picture 1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1" name="Picture 12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2" name="Picture 12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3" name="Picture 1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4" name="Picture 1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5" name="Picture 12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6" name="Picture 1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7" name="Picture 12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8" name="Picture 1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9" name="Picture 1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0" name="Picture 12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1" name="Picture 12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2" name="Picture 1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3" name="Picture 1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4" name="Picture 12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5" name="Picture 1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6" name="Picture 12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7" name="Picture 1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8" name="Picture 1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9" name="Picture 12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0" name="Picture 12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1" name="Picture 1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2" name="Picture 1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3" name="Picture 12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4" name="Picture 1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5" name="Picture 12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6" name="Picture 1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7" name="Picture 1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8" name="Picture 12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9" name="Picture 12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0" name="Picture 1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1" name="Picture 1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2" name="Picture 12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3" name="Picture 1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4" name="Picture 12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5" name="Picture 1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6" name="Picture 1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7" name="Picture 12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8" name="Picture 12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9" name="Picture 1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0" name="Picture 1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1" name="Picture 12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2" name="Picture 1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3" name="Picture 12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4" name="Picture 1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5" name="Picture 1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6" name="Picture 12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7" name="Picture 12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8" name="Picture 1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9" name="Picture 12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0" name="Picture 12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1" name="Picture 12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2" name="Picture 12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3" name="Picture 1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4" name="Picture 1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5" name="Picture 12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6" name="Picture 12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7" name="Picture 1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8" name="Picture 12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9" name="Picture 12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0" name="Picture 12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1" name="Picture 13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2" name="Picture 1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3" name="Picture 1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4" name="Picture 13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5" name="Picture 13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6" name="Picture 1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7" name="Picture 13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8" name="Picture 13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9" name="Picture 13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0" name="Picture 13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1" name="Picture 1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2" name="Picture 1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3" name="Picture 13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4" name="Picture 13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5" name="Picture 1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6" name="Picture 13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7" name="Picture 13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8" name="Picture 13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9" name="Picture 13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0" name="Picture 1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1" name="Picture 1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2" name="Picture 13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3" name="Picture 13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4" name="Picture 1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5" name="Picture 13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6" name="Picture 13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7" name="Picture 13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8" name="Picture 13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9" name="Picture 1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0" name="Picture 1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1" name="Picture 13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2" name="Picture 13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3" name="Picture 1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4" name="Picture 13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5" name="Picture 1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6" name="Picture 13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7" name="Picture 1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8" name="Picture 1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9" name="Picture 1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0" name="Picture 13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1" name="Picture 1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2" name="Picture 1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3" name="Picture 13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4" name="Picture 13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5" name="Picture 13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6" name="Picture 1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7" name="Picture 1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8" name="Picture 13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9" name="Picture 13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0" name="Picture 1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1" name="Picture 1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2" name="Picture 13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3" name="Picture 1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4" name="Picture 13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5" name="Picture 13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6" name="Picture 1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7" name="Picture 13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8" name="Picture 13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9" name="Picture 1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0" name="Picture 1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1" name="Picture 13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2" name="Picture 1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3" name="Picture 13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4" name="Picture 13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5" name="Picture 1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6" name="Picture 13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7" name="Picture 13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8" name="Picture 1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9" name="Picture 1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0" name="Picture 13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1" name="Picture 1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2" name="Picture 13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3" name="Picture 13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4" name="Picture 1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5" name="Picture 13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6" name="Picture 13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7" name="Picture 1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8" name="Picture 1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9" name="Picture 13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0" name="Picture 1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1" name="Picture 13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2" name="Picture 13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3" name="Picture 1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4" name="Picture 13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5" name="Picture 13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6" name="Picture 1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7" name="Picture 1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8" name="Picture 13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9" name="Picture 1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0" name="Picture 13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1" name="Picture 13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2" name="Picture 1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3" name="Picture 13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4" name="Picture 13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5" name="Picture 1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6" name="Picture 1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7" name="Picture 13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8" name="Picture 1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9" name="Picture 13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0" name="Picture 13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1" name="Picture 1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2" name="Picture 14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3" name="Picture 14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4" name="Picture 1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5" name="Picture 1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6" name="Picture 14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7" name="Picture 1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8" name="Picture 14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9" name="Picture 14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0" name="Picture 1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1" name="Picture 14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2" name="Picture 14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3" name="Picture 1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4" name="Picture 1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5" name="Picture 14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6" name="Picture 1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7" name="Picture 14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8" name="Picture 14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9" name="Picture 1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0" name="Picture 14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1" name="Picture 14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2" name="Picture 1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3" name="Picture 14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4" name="Picture 14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5" name="Picture 14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6" name="Picture 14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7" name="Picture 1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8" name="Picture 1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9" name="Picture 14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0" name="Picture 14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1" name="Picture 1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2" name="Picture 14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3" name="Picture 14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4" name="Picture 14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5" name="Picture 14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6" name="Picture 1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7" name="Picture 1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8" name="Picture 14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9" name="Picture 14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0" name="Picture 1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1" name="Picture 14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2" name="Picture 14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3" name="Picture 14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4" name="Picture 14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5" name="Picture 1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6" name="Picture 1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7" name="Picture 14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8" name="Picture 14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9" name="Picture 1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0" name="Picture 14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1" name="Picture 14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2" name="Picture 14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3" name="Picture 14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4" name="Picture 1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5" name="Picture 1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6" name="Picture 14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7" name="Picture 14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8" name="Picture 1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9" name="Picture 14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0" name="Picture 14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1" name="Picture 14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2" name="Picture 14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3" name="Picture 1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4" name="Picture 1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5" name="Picture 14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6" name="Picture 14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7" name="Picture 1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8" name="Picture 14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9" name="Picture 1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0" name="Picture 14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1" name="Picture 14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2" name="Picture 1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3" name="Picture 1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4" name="Picture 14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5" name="Picture 1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6" name="Picture 1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7" name="Picture 14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8" name="Picture 1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9" name="Picture 14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0" name="Picture 14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1" name="Picture 1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2" name="Picture 1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3" name="Picture 14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4" name="Picture 1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5" name="Picture 1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6" name="Picture 14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7" name="Picture 1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8" name="Picture 14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9" name="Picture 14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0" name="Picture 1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1" name="Picture 1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2" name="Picture 14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3" name="Picture 1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4" name="Picture 1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5" name="Picture 14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6" name="Picture 1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7" name="Picture 14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8" name="Picture 14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9" name="Picture 1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0" name="Picture 1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1" name="Picture 15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2" name="Picture 1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3" name="Picture 1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4" name="Picture 15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5" name="Picture 1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6" name="Picture 15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7" name="Picture 15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8" name="Picture 1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9" name="Picture 1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0" name="Picture 15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1" name="Picture 1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2" name="Picture 15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3" name="Picture 15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4" name="Picture 1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5" name="Picture 15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6" name="Picture 15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7" name="Picture 1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8" name="Picture 1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9" name="Picture 15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0" name="Picture 1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1" name="Picture 15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2" name="Picture 15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3" name="Picture 1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4" name="Picture 15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5" name="Picture 15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6" name="Picture 1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7" name="Picture 1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8" name="Picture 15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9" name="Picture 1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0" name="Picture 15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1" name="Picture 15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2" name="Picture 1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3" name="Picture 15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4" name="Picture 15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5" name="Picture 1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6" name="Picture 1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7" name="Picture 15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8" name="Picture 1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9" name="Picture 15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0" name="Picture 15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1" name="Picture 1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2" name="Picture 15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3" name="Picture 15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4" name="Picture 1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5" name="Picture 1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6" name="Picture 15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7" name="Picture 1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8" name="Picture 15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9" name="Picture 15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0" name="Picture 1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1" name="Picture 15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2" name="Picture 15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3" name="Picture 1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4" name="Picture 1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5" name="Picture 15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6" name="Picture 1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7" name="Picture 15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8" name="Picture 15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9" name="Picture 1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0" name="Picture 15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1" name="Picture 1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2" name="Picture 1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3" name="Picture 1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4" name="Picture 15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5" name="Picture 1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6" name="Picture 15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7" name="Picture 15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8" name="Picture 1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9" name="Picture 15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0" name="Picture 1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1" name="Picture 1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2" name="Picture 1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3" name="Picture 15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4" name="Picture 1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5" name="Picture 15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6" name="Picture 15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7" name="Picture 15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8" name="Picture 15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9" name="Picture 1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0" name="Picture 1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1" name="Picture 1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2" name="Picture 15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3" name="Picture 1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4" name="Picture 15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5" name="Picture 15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6" name="Picture 15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7" name="Picture 15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8" name="Picture 1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9" name="Picture 1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0" name="Picture 1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1" name="Picture 15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2" name="Picture 1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3" name="Picture 15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4" name="Picture 15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5" name="Picture 15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6" name="Picture 15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7" name="Picture 1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8" name="Picture 1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9" name="Picture 1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0" name="Picture 15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1" name="Picture 1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2" name="Picture 16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3" name="Picture 16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4" name="Picture 16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5" name="Picture 16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6" name="Picture 1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7" name="Picture 1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8" name="Picture 16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9" name="Picture 1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0" name="Picture 16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1" name="Picture 16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2" name="Picture 1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3" name="Picture 16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4" name="Picture 16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5" name="Picture 1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6" name="Picture 1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7" name="Picture 16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8" name="Picture 1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9" name="Picture 16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0" name="Picture 16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1" name="Picture 1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2" name="Picture 16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3" name="Picture 16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4" name="Picture 16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5" name="Picture 1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6" name="Picture 16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7" name="Picture 1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8" name="Picture 16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9" name="Picture 16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0" name="Picture 1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1" name="Picture 16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2" name="Picture 16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3" name="Picture 16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4" name="Picture 1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5" name="Picture 16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6" name="Picture 1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7" name="Picture 16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8" name="Picture 16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9" name="Picture 1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0" name="Picture 16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1" name="Picture 16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2" name="Picture 16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3" name="Picture 1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4" name="Picture 16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5" name="Picture 1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6" name="Picture 16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7" name="Picture 16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8" name="Picture 1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9" name="Picture 16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0" name="Picture 16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1" name="Picture 16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2" name="Picture 1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3" name="Picture 16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4" name="Picture 1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5" name="Picture 16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6" name="Picture 16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7" name="Picture 1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8" name="Picture 16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9" name="Picture 16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0" name="Picture 16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1" name="Picture 1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2" name="Picture 16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3" name="Picture 1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4" name="Picture 16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5" name="Picture 16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6" name="Picture 1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7" name="Picture 16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8" name="Picture 16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9" name="Picture 16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0" name="Picture 1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1" name="Picture 16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2" name="Picture 1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3" name="Picture 16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4" name="Picture 16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5" name="Picture 1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6" name="Picture 16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7" name="Picture 16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8" name="Picture 16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9" name="Picture 1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0" name="Picture 16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1" name="Picture 1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2" name="Picture 16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3" name="Picture 16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4" name="Picture 1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5" name="Picture 16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6" name="Picture 16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7" name="Picture 1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8" name="Picture 16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9" name="Picture 16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0" name="Picture 1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1" name="Picture 16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2" name="Picture 16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3" name="Picture 1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4" name="Picture 16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5" name="Picture 16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6" name="Picture 1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7" name="Picture 16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8" name="Picture 16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9" name="Picture 1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0" name="Picture 16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1" name="Picture 17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2" name="Picture 1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3" name="Picture 17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4" name="Picture 17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5" name="Picture 1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6" name="Picture 17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7" name="Picture 17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8" name="Picture 1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9" name="Picture 17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0" name="Picture 17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1" name="Picture 1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2" name="Picture 17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3" name="Picture 17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4" name="Picture 1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5" name="Picture 17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6" name="Picture 17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7" name="Picture 1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8" name="Picture 17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9" name="Picture 17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0" name="Picture 1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1" name="Picture 17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2" name="Picture 17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3" name="Picture 1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4" name="Picture 17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5" name="Picture 17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6" name="Picture 1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7" name="Picture 17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8" name="Picture 17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9" name="Picture 1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0" name="Picture 17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1" name="Picture 17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2" name="Picture 1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3" name="Picture 17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4" name="Picture 17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5" name="Picture 1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6" name="Picture 17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7" name="Picture 17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8" name="Picture 17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9" name="Picture 1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0" name="Picture 17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1" name="Picture 1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2" name="Picture 17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3" name="Picture 17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4" name="Picture 1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5" name="Picture 17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6" name="Picture 17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7" name="Picture 1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8" name="Picture 1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9" name="Picture 17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0" name="Picture 1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1" name="Picture 17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2" name="Picture 17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3" name="Picture 1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4" name="Picture 17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5" name="Picture 17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6" name="Picture 1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7" name="Picture 17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8" name="Picture 17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9" name="Picture 1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0" name="Picture 17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1" name="Picture 17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2" name="Picture 1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3" name="Picture 17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4" name="Picture 17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5" name="Picture 1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6" name="Picture 17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7" name="Picture 17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8" name="Picture 1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9" name="Picture 17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0" name="Picture 17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1" name="Picture 1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2" name="Picture 17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3" name="Picture 17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4" name="Picture 1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5" name="Picture 17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6" name="Picture 17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7" name="Picture 1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8" name="Picture 17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9" name="Picture 17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0" name="Picture 1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1" name="Picture 17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2" name="Picture 17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3" name="Picture 1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4" name="Picture 1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5" name="Picture 17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6" name="Picture 1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7" name="Picture 17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8" name="Picture 17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9" name="Picture 1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0" name="Picture 17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1" name="Picture 17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2" name="Picture 1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3" name="Picture 1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4" name="Picture 17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5" name="Picture 1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6" name="Picture 17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7" name="Picture 17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8" name="Picture 1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9" name="Picture 17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0" name="Picture 17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1" name="Picture 1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2" name="Picture 1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3" name="Picture 18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4" name="Picture 1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5" name="Picture 18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6" name="Picture 18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7" name="Picture 1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8" name="Picture 18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9" name="Picture 18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0" name="Picture 1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1" name="Picture 1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2" name="Picture 18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3" name="Picture 1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4" name="Picture 18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5" name="Picture 18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6" name="Picture 1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7" name="Picture 18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8" name="Picture 18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9" name="Picture 1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0" name="Picture 18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1" name="Picture 18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2" name="Picture 18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3" name="Picture 18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4" name="Picture 1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5" name="Picture 18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6" name="Picture 18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7" name="Picture 18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8" name="Picture 1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9" name="Picture 18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0" name="Picture 18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1" name="Picture 18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2" name="Picture 18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3" name="Picture 1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4" name="Picture 18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5" name="Picture 18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6" name="Picture 18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7" name="Picture 1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8" name="Picture 18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9" name="Picture 18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0" name="Picture 18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1" name="Picture 18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2" name="Picture 1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3" name="Picture 18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4" name="Picture 18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5" name="Picture 18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6" name="Picture 1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7" name="Picture 18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8" name="Picture 18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9" name="Picture 18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0" name="Picture 18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1" name="Picture 1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2" name="Picture 18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3" name="Picture 18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4" name="Picture 18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5" name="Picture 1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6" name="Picture 18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7" name="Picture 18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8" name="Picture 18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9" name="Picture 18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0" name="Picture 1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1" name="Picture 18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2" name="Picture 18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3" name="Picture 18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4" name="Picture 1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5" name="Picture 18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6" name="Picture 18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7" name="Picture 18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8" name="Picture 18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9" name="Picture 1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0" name="Picture 18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1" name="Picture 18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2" name="Picture 18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3" name="Picture 1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4" name="Picture 18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5" name="Picture 18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6" name="Picture 18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7" name="Picture 18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8" name="Picture 1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9" name="Picture 18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0" name="Picture 18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1" name="Picture 18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2" name="Picture 1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3" name="Picture 18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4" name="Picture 18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5" name="Picture 18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6" name="Picture 18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7" name="Picture 1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8" name="Picture 18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9" name="Picture 18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0" name="Picture 18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1" name="Picture 1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2" name="Picture 18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3" name="Picture 18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4" name="Picture 18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5" name="Picture 18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6" name="Picture 1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7" name="Picture 18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8" name="Picture 18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9" name="Picture 18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0" name="Picture 1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1" name="Picture 19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2" name="Picture 19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3" name="Picture 19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4" name="Picture 19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5" name="Picture 1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6" name="Picture 19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7" name="Picture 19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8" name="Picture 1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9" name="Picture 19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0" name="Picture 19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1" name="Picture 1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2" name="Picture 19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3" name="Picture 19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4" name="Picture 1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5" name="Picture 19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6" name="Picture 19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7" name="Picture 1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8" name="Picture 19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9" name="Picture 19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0" name="Picture 1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1" name="Picture 19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2" name="Picture 19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3" name="Picture 1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4" name="Picture 19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5" name="Picture 19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6" name="Picture 1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7" name="Picture 19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8" name="Picture 19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9" name="Picture 1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0" name="Picture 19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1" name="Picture 19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2" name="Picture 1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3" name="Picture 19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4" name="Picture 19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5" name="Picture 1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6" name="Picture 19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7" name="Picture 19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8" name="Picture 1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9" name="Picture 19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0" name="Picture 19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1" name="Picture 1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2" name="Picture 19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3" name="Picture 19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4" name="Picture 1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5" name="Picture 19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6" name="Picture 19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7" name="Picture 1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8" name="Picture 19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9" name="Picture 19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0" name="Picture 1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1" name="Picture 19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2" name="Picture 19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3" name="Picture 1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4" name="Picture 19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5" name="Picture 19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6" name="Picture 19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7" name="Picture 19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8" name="Picture 19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9" name="Picture 1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0" name="Picture 19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1" name="Picture 19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2" name="Picture 1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3" name="Picture 19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4" name="Picture 19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5" name="Picture 19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6" name="Picture 19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7" name="Picture 19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8" name="Picture 1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9" name="Picture 19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0" name="Picture 19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1" name="Picture 1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2" name="Picture 19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3" name="Picture 19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4" name="Picture 19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5" name="Picture 19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6" name="Picture 19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7" name="Picture 1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8" name="Picture 19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9" name="Picture 19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0" name="Picture 1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1" name="Picture 19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2" name="Picture 19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3" name="Picture 19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4" name="Picture 19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5" name="Picture 19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6" name="Picture 1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7" name="Picture 19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8" name="Picture 19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9" name="Picture 1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0" name="Picture 19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1" name="Picture 19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2" name="Picture 19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3" name="Picture 19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4" name="Picture 19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5" name="Picture 19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6" name="Picture 19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7" name="Picture 19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8" name="Picture 1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9" name="Picture 19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0" name="Picture 19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1" name="Picture 20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2" name="Picture 20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3" name="Picture 20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4" name="Picture 20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5" name="Picture 20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6" name="Picture 20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7" name="Picture 2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8" name="Picture 20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9" name="Picture 20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0" name="Picture 20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1" name="Picture 20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2" name="Picture 20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3" name="Picture 20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4" name="Picture 2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5" name="Picture 20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6" name="Picture 2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7" name="Picture 20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8" name="Picture 20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9" name="Picture 20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0" name="Picture 20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1" name="Picture 20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2" name="Picture 20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3" name="Picture 2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4" name="Picture 20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5" name="Picture 2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6" name="Picture 20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7" name="Picture 20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8" name="Picture 20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9" name="Picture 20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0" name="Picture 20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1" name="Picture 20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2" name="Picture 2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3" name="Picture 20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4" name="Picture 2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5" name="Picture 20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6" name="Picture 20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7" name="Picture 20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8" name="Picture 20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9" name="Picture 20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0" name="Picture 20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1" name="Picture 20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2" name="Picture 20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3" name="Picture 20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4" name="Picture 20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5" name="Picture 2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6" name="Picture 20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7" name="Picture 20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8" name="Picture 20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9" name="Picture 20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0" name="Picture 20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1" name="Picture 20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2" name="Picture 20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3" name="Picture 20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4" name="Picture 2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5" name="Picture 20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6" name="Picture 20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7" name="Picture 20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8" name="Picture 20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9" name="Picture 20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0" name="Picture 20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1" name="Picture 20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2" name="Picture 20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3" name="Picture 2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4" name="Picture 20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5" name="Picture 20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6" name="Picture 20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7" name="Picture 20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8" name="Picture 20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9" name="Picture 20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0" name="Picture 20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1" name="Picture 20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2" name="Picture 2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3" name="Picture 20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4" name="Picture 20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5" name="Picture 20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6" name="Picture 20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7" name="Picture 20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8" name="Picture 20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9" name="Picture 20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0" name="Picture 20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1" name="Picture 2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2" name="Picture 20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3" name="Picture 20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4" name="Picture 20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5" name="Picture 20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6" name="Picture 20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7" name="Picture 20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8" name="Picture 20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9" name="Picture 20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0" name="Picture 2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1" name="Picture 20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2" name="Picture 20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3" name="Picture 20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4" name="Picture 2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5" name="Picture 20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6" name="Picture 20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7" name="Picture 20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8" name="Picture 20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9" name="Picture 2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0" name="Picture 20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1" name="Picture 21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2" name="Picture 21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3" name="Picture 2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4" name="Picture 21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5" name="Picture 2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6" name="Picture 21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7" name="Picture 2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8" name="Picture 2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9" name="Picture 2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0" name="Picture 21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1" name="Picture 2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2" name="Picture 2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3" name="Picture 21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4" name="Picture 2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5" name="Picture 21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6" name="Picture 2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7" name="Picture 2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8" name="Picture 2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9" name="Picture 21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0" name="Picture 2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1" name="Picture 2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2" name="Picture 21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3" name="Picture 2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4" name="Picture 21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5" name="Picture 2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6" name="Picture 2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7" name="Picture 2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8" name="Picture 21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9" name="Picture 2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0" name="Picture 2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1" name="Picture 21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2" name="Picture 2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3" name="Picture 21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4" name="Picture 2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5" name="Picture 2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6" name="Picture 2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7" name="Picture 21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8" name="Picture 2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9" name="Picture 2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0" name="Picture 21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1" name="Picture 2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2" name="Picture 21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3" name="Picture 2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4" name="Picture 21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5" name="Picture 2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6" name="Picture 21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7" name="Picture 2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8" name="Picture 2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9" name="Picture 21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0" name="Picture 2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1" name="Picture 21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2" name="Picture 2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3" name="Picture 21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4" name="Picture 2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5" name="Picture 21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6" name="Picture 2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7" name="Picture 2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8" name="Picture 21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9" name="Picture 2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0" name="Picture 21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1" name="Picture 2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2" name="Picture 21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3" name="Picture 2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4" name="Picture 21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5" name="Picture 2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6" name="Picture 2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7" name="Picture 21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8" name="Picture 2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9" name="Picture 21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0" name="Picture 2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1" name="Picture 21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2" name="Picture 2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3" name="Picture 21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4" name="Picture 2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5" name="Picture 2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6" name="Picture 21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7" name="Picture 2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8" name="Picture 21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9" name="Picture 2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0" name="Picture 21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1" name="Picture 2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2" name="Picture 21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3" name="Picture 2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4" name="Picture 2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5" name="Picture 21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6" name="Picture 2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7" name="Picture 21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8" name="Picture 2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9" name="Picture 21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0" name="Picture 2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1" name="Picture 21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2" name="Picture 2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3" name="Picture 21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4" name="Picture 21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5" name="Picture 2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6" name="Picture 21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7" name="Picture 2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8" name="Picture 21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9" name="Picture 2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0" name="Picture 21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1" name="Picture 2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2" name="Picture 22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3" name="Picture 22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4" name="Picture 2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5" name="Picture 22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6" name="Picture 22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7" name="Picture 2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8" name="Picture 2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9" name="Picture 22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0" name="Picture 2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1" name="Picture 22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2" name="Picture 22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3" name="Picture 2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4" name="Picture 22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5" name="Picture 2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6" name="Picture 2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7" name="Picture 2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8" name="Picture 22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9" name="Picture 2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0" name="Picture 22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1" name="Picture 22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2" name="Picture 2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3" name="Picture 22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4" name="Picture 2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5" name="Picture 2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6" name="Picture 2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7" name="Picture 22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8" name="Picture 2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9" name="Picture 22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0" name="Picture 22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1" name="Picture 2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2" name="Picture 22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3" name="Picture 2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4" name="Picture 2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5" name="Picture 2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6" name="Picture 22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7" name="Picture 2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8" name="Picture 22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9" name="Picture 22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0" name="Picture 2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1" name="Picture 22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2" name="Picture 2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3" name="Picture 2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4" name="Picture 22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5" name="Picture 22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6" name="Picture 22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7" name="Picture 22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8" name="Picture 2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9" name="Picture 2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0" name="Picture 22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1" name="Picture 2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2" name="Picture 2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3" name="Picture 22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4" name="Picture 22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5" name="Picture 22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6" name="Picture 22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7" name="Picture 2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8" name="Picture 2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9" name="Picture 22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0" name="Picture 2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1" name="Picture 2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2" name="Picture 22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3" name="Picture 22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4" name="Picture 22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5" name="Picture 22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6" name="Picture 2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7" name="Picture 2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8" name="Picture 22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9" name="Picture 2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0" name="Picture 2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1" name="Picture 22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2" name="Picture 22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3" name="Picture 22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4" name="Picture 22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5" name="Picture 2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6" name="Picture 2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7" name="Picture 22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8" name="Picture 2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9" name="Picture 2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0" name="Picture 22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1" name="Picture 22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2" name="Picture 22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3" name="Picture 22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4" name="Picture 2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5" name="Picture 2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6" name="Picture 22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7" name="Picture 2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8" name="Picture 2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9" name="Picture 22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0" name="Picture 2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1" name="Picture 22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2" name="Picture 22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3" name="Picture 2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4" name="Picture 2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5" name="Picture 22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6" name="Picture 2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7" name="Picture 2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8" name="Picture 22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9" name="Picture 2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0" name="Picture 22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1" name="Picture 23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2" name="Picture 2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3" name="Picture 2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4" name="Picture 23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5" name="Picture 2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6" name="Picture 2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7" name="Picture 23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8" name="Picture 2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9" name="Picture 23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0" name="Picture 23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1" name="Picture 2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2" name="Picture 2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3" name="Picture 23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4" name="Picture 2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5" name="Picture 2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6" name="Picture 23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7" name="Picture 2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8" name="Picture 23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9" name="Picture 23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0" name="Picture 2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1" name="Picture 2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2" name="Picture 23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3" name="Picture 2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4" name="Picture 2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5" name="Picture 23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6" name="Picture 2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7" name="Picture 23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8" name="Picture 23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9" name="Picture 2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0" name="Picture 2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1" name="Picture 23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2" name="Picture 2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3" name="Picture 2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4" name="Picture 23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5" name="Picture 2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6" name="Picture 23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7" name="Picture 2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8" name="Picture 2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9" name="Picture 2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0" name="Picture 23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1" name="Picture 2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2" name="Picture 2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3" name="Picture 23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4" name="Picture 2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5" name="Picture 23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6" name="Picture 2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7" name="Picture 2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8" name="Picture 23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9" name="Picture 23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0" name="Picture 2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1" name="Picture 2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2" name="Picture 23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3" name="Picture 2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4" name="Picture 23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5" name="Picture 23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6" name="Picture 2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7" name="Picture 23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8" name="Picture 23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9" name="Picture 2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0" name="Picture 2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1" name="Picture 23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2" name="Picture 2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3" name="Picture 23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4" name="Picture 2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5" name="Picture 2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6" name="Picture 23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7" name="Picture 23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8" name="Picture 2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9" name="Picture 2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0" name="Picture 23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1" name="Picture 2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2" name="Picture 23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3" name="Picture 2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4" name="Picture 2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5" name="Picture 23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6" name="Picture 23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7" name="Picture 2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8" name="Picture 2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9" name="Picture 23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0" name="Picture 2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1" name="Picture 23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2" name="Picture 2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3" name="Picture 2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4" name="Picture 23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5" name="Picture 23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6" name="Picture 2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7" name="Picture 2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8" name="Picture 23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9" name="Picture 2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0" name="Picture 23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1" name="Picture 2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2" name="Picture 2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3" name="Picture 23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4" name="Picture 23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5" name="Picture 2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6" name="Picture 2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7" name="Picture 23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8" name="Picture 2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9" name="Picture 23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0" name="Picture 2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1" name="Picture 2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2" name="Picture 24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3" name="Picture 24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4" name="Picture 2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5" name="Picture 2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6" name="Picture 24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7" name="Picture 2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8" name="Picture 24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9" name="Picture 2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0" name="Picture 2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1" name="Picture 24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2" name="Picture 24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3" name="Picture 2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4" name="Picture 2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5" name="Picture 24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6" name="Picture 2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7" name="Picture 24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8" name="Picture 2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9" name="Picture 2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0" name="Picture 24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1" name="Picture 24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2" name="Picture 2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3" name="Picture 24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4" name="Picture 24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5" name="Picture 24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6" name="Picture 24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7" name="Picture 2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8" name="Picture 2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9" name="Picture 24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0" name="Picture 24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1" name="Picture 2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2" name="Picture 24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3" name="Picture 24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4" name="Picture 24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5" name="Picture 24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6" name="Picture 2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7" name="Picture 2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8" name="Picture 24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9" name="Picture 24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0" name="Picture 2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1" name="Picture 24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2" name="Picture 24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3" name="Picture 24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4" name="Picture 24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5" name="Picture 2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6" name="Picture 2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7" name="Picture 2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8" name="Picture 24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9" name="Picture 2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0" name="Picture 24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1" name="Picture 24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2" name="Picture 24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3" name="Picture 24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4" name="Picture 2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5" name="Picture 2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6" name="Picture 24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7" name="Picture 24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8" name="Picture 2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9" name="Picture 24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0" name="Picture 24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1" name="Picture 24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2" name="Picture 24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3" name="Picture 2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4" name="Picture 2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5" name="Picture 24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6" name="Picture 24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7" name="Picture 2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8" name="Picture 24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9" name="Picture 2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0" name="Picture 24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1" name="Picture 24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2" name="Picture 2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3" name="Picture 2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4" name="Picture 24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5" name="Picture 2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6" name="Picture 2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7" name="Picture 24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8" name="Picture 24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9" name="Picture 24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0" name="Picture 24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1" name="Picture 2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2" name="Picture 24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3" name="Picture 24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4" name="Picture 2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5" name="Picture 2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6" name="Picture 24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7" name="Picture 2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8" name="Picture 24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9" name="Picture 24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0" name="Picture 2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1" name="Picture 24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2" name="Picture 24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3" name="Picture 2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4" name="Picture 2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5" name="Picture 24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6" name="Picture 2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7" name="Picture 24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8" name="Picture 24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9" name="Picture 2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0" name="Picture 24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1" name="Picture 25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2" name="Picture 2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3" name="Picture 2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4" name="Picture 25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5" name="Picture 2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6" name="Picture 25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7" name="Picture 25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8" name="Picture 2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9" name="Picture 25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0" name="Picture 25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1" name="Picture 2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2" name="Picture 25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3" name="Picture 25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4" name="Picture 2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5" name="Picture 25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6" name="Picture 25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7" name="Picture 2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8" name="Picture 25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9" name="Picture 25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0" name="Picture 2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1" name="Picture 25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2" name="Picture 25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3" name="Picture 2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4" name="Picture 25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5" name="Picture 25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6" name="Picture 2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7" name="Picture 25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8" name="Picture 25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9" name="Picture 2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0" name="Picture 25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1" name="Picture 25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2" name="Picture 2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3" name="Picture 25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4" name="Picture 25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5" name="Picture 2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6" name="Picture 25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7" name="Picture 25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8" name="Picture 2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9" name="Picture 25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0" name="Picture 25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1" name="Picture 2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2" name="Picture 25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3" name="Picture 25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4" name="Picture 2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5" name="Picture 25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6" name="Picture 25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7" name="Picture 2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8" name="Picture 25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9" name="Picture 25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0" name="Picture 2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1" name="Picture 25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2" name="Picture 25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3" name="Picture 2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4" name="Picture 25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5" name="Picture 25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6" name="Picture 2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7" name="Picture 25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8" name="Picture 25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9" name="Picture 25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0" name="Picture 25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1" name="Picture 2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2" name="Picture 2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3" name="Picture 25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4" name="Picture 25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5" name="Picture 2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6" name="Picture 25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7" name="Picture 25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8" name="Picture 25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9" name="Picture 25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0" name="Picture 2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1" name="Picture 2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2" name="Picture 25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3" name="Picture 25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4" name="Picture 2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5" name="Picture 25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6" name="Picture 25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7" name="Picture 25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8" name="Picture 25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9" name="Picture 2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0" name="Picture 2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1" name="Picture 25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2" name="Picture 25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3" name="Picture 2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4" name="Picture 25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5" name="Picture 25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6" name="Picture 25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7" name="Picture 25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8" name="Picture 2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9" name="Picture 2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0" name="Picture 25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1" name="Picture 25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2" name="Picture 2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3" name="Picture 25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4" name="Picture 25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5" name="Picture 25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6" name="Picture 25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7" name="Picture 2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8" name="Picture 2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9" name="Picture 25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0" name="Picture 25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1" name="Picture 2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2" name="Picture 26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3" name="Picture 2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4" name="Picture 26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5" name="Picture 2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6" name="Picture 2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7" name="Picture 2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8" name="Picture 26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9" name="Picture 2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0" name="Picture 2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1" name="Picture 26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2" name="Picture 2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3" name="Picture 26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4" name="Picture 2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5" name="Picture 2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6" name="Picture 2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7" name="Picture 26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8" name="Picture 2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9" name="Picture 2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0" name="Picture 26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1" name="Picture 2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2" name="Picture 26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3" name="Picture 26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4" name="Picture 26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5" name="Picture 2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6" name="Picture 26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7" name="Picture 2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8" name="Picture 2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9" name="Picture 26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0" name="Picture 2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1" name="Picture 26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2" name="Picture 26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3" name="Picture 26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4" name="Picture 2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5" name="Picture 26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6" name="Picture 2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7" name="Picture 2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8" name="Picture 26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9" name="Picture 2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0" name="Picture 26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1" name="Picture 26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2" name="Picture 26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3" name="Picture 2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4" name="Picture 26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5" name="Picture 2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6" name="Picture 26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7" name="Picture 26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8" name="Picture 2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9" name="Picture 26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0" name="Picture 26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1" name="Picture 26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2" name="Picture 2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3" name="Picture 26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4" name="Picture 2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5" name="Picture 26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6" name="Picture 26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7" name="Picture 2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8" name="Picture 26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9" name="Picture 26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0" name="Picture 26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1" name="Picture 2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2" name="Picture 26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3" name="Picture 2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4" name="Picture 26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5" name="Picture 26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6" name="Picture 2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7" name="Picture 26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8" name="Picture 26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9" name="Picture 26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0" name="Picture 2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1" name="Picture 26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2" name="Picture 2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3" name="Picture 26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4" name="Picture 26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5" name="Picture 2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6" name="Picture 26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7" name="Picture 26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8" name="Picture 26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9" name="Picture 2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0" name="Picture 26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1" name="Picture 2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2" name="Picture 26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3" name="Picture 26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4" name="Picture 2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5" name="Picture 26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6" name="Picture 26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7" name="Picture 2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8" name="Picture 26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9" name="Picture 26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0" name="Picture 2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1" name="Picture 26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2" name="Picture 26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3" name="Picture 2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4" name="Picture 26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5" name="Picture 26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6" name="Picture 2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7" name="Picture 26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8" name="Picture 26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9" name="Picture 2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0" name="Picture 26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1" name="Picture 27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2" name="Picture 2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3" name="Picture 27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4" name="Picture 27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5" name="Picture 2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6" name="Picture 27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7" name="Picture 27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8" name="Picture 2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9" name="Picture 27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0" name="Picture 27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1" name="Picture 2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2" name="Picture 27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3" name="Picture 27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4" name="Picture 2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5" name="Picture 27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6" name="Picture 27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7" name="Picture 2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8" name="Picture 27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9" name="Picture 27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0" name="Picture 2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1" name="Picture 27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2" name="Picture 27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3" name="Picture 2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4" name="Picture 27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5" name="Picture 27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6" name="Picture 2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7" name="Picture 27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8" name="Picture 27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9" name="Picture 2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0" name="Picture 27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1" name="Picture 27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2" name="Picture 2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3" name="Picture 27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4" name="Picture 27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5" name="Picture 2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6" name="Picture 27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7" name="Picture 27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8" name="Picture 27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9" name="Picture 27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0" name="Picture 27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1" name="Picture 2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2" name="Picture 27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3" name="Picture 2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4" name="Picture 27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5" name="Picture 27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6" name="Picture 27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7" name="Picture 2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8" name="Picture 27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9" name="Picture 27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0" name="Picture 2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1" name="Picture 27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2" name="Picture 2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3" name="Picture 27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4" name="Picture 27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5" name="Picture 27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6" name="Picture 2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7" name="Picture 27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8" name="Picture 27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9" name="Picture 2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0" name="Picture 27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1" name="Picture 2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2" name="Picture 27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3" name="Picture 27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4" name="Picture 27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5" name="Picture 2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6" name="Picture 27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7" name="Picture 27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8" name="Picture 2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9" name="Picture 27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0" name="Picture 2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1" name="Picture 27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2" name="Picture 27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3" name="Picture 27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4" name="Picture 2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5" name="Picture 27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6" name="Picture 27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7" name="Picture 2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8" name="Picture 27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9" name="Picture 2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0" name="Picture 27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1" name="Picture 27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2" name="Picture 27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3" name="Picture 2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4" name="Picture 27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5" name="Picture 27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6" name="Picture 2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7" name="Picture 27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8" name="Picture 2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9" name="Picture 27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0" name="Picture 27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1" name="Picture 27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2" name="Picture 2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3" name="Picture 27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4" name="Picture 27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5" name="Picture 2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6" name="Picture 27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7" name="Picture 2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8" name="Picture 27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9" name="Picture 27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0" name="Picture 27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1" name="Picture 2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2" name="Picture 28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3" name="Picture 28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4" name="Picture 2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5" name="Picture 28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6" name="Picture 2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7" name="Picture 28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8" name="Picture 28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9" name="Picture 28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0" name="Picture 2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1" name="Picture 28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2" name="Picture 28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3" name="Picture 2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4" name="Picture 28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5" name="Picture 2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6" name="Picture 28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7" name="Picture 28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8" name="Picture 28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9" name="Picture 2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0" name="Picture 28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1" name="Picture 28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2" name="Picture 28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3" name="Picture 28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4" name="Picture 2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5" name="Picture 28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6" name="Picture 28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7" name="Picture 28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8" name="Picture 2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9" name="Picture 28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0" name="Picture 28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1" name="Picture 28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2" name="Picture 28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3" name="Picture 2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4" name="Picture 28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5" name="Picture 28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6" name="Picture 28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7" name="Picture 2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8" name="Picture 28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9" name="Picture 28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0" name="Picture 28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1" name="Picture 28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2" name="Picture 2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3" name="Picture 28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4" name="Picture 28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5" name="Picture 28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6" name="Picture 2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7" name="Picture 28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8" name="Picture 28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9" name="Picture 28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0" name="Picture 28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1" name="Picture 2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2" name="Picture 28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3" name="Picture 28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4" name="Picture 28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5" name="Picture 2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6" name="Picture 28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7" name="Picture 28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8" name="Picture 28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9" name="Picture 28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0" name="Picture 2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1" name="Picture 28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2" name="Picture 28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3" name="Picture 28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4" name="Picture 2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5" name="Picture 28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6" name="Picture 28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7" name="Picture 28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8" name="Picture 28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9" name="Picture 2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0" name="Picture 28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1" name="Picture 28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2" name="Picture 28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3" name="Picture 2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4" name="Picture 28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5" name="Picture 28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6" name="Picture 28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7" name="Picture 28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8" name="Picture 2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9" name="Picture 28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0" name="Picture 28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1" name="Picture 28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2" name="Picture 2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3" name="Picture 28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4" name="Picture 28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5" name="Picture 28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6" name="Picture 28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7" name="Picture 2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8" name="Picture 28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9" name="Picture 2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0" name="Picture 28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1" name="Picture 2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2" name="Picture 28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3" name="Picture 28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4" name="Picture 28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5" name="Picture 28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6" name="Picture 2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7" name="Picture 28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8" name="Picture 2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9" name="Picture 28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0" name="Picture 2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1" name="Picture 29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2" name="Picture 29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3" name="Picture 29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4" name="Picture 29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5" name="Picture 2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6" name="Picture 29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7" name="Picture 29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8" name="Picture 2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9" name="Picture 29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0" name="Picture 29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1" name="Picture 2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2" name="Picture 29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3" name="Picture 29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4" name="Picture 2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5" name="Picture 29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6" name="Picture 29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7" name="Picture 2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8" name="Picture 29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9" name="Picture 29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0" name="Picture 2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1" name="Picture 29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2" name="Picture 29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3" name="Picture 2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4" name="Picture 29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5" name="Picture 29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6" name="Picture 2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7" name="Picture 29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8" name="Picture 29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9" name="Picture 2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0" name="Picture 29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1" name="Picture 29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2" name="Picture 2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3" name="Picture 29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4" name="Picture 29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5" name="Picture 2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6" name="Picture 29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7" name="Picture 29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8" name="Picture 2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9" name="Picture 29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0" name="Picture 29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1" name="Picture 2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2" name="Picture 29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3" name="Picture 29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4" name="Picture 2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5" name="Picture 29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6" name="Picture 29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7" name="Picture 2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8" name="Picture 29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9" name="Picture 29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0" name="Picture 2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1" name="Picture 29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2" name="Picture 29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3" name="Picture 2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4" name="Picture 29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5" name="Picture 29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6" name="Picture 29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7" name="Picture 29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8" name="Picture 29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9" name="Picture 2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0" name="Picture 29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1" name="Picture 29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2" name="Picture 2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3" name="Picture 29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4" name="Picture 29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5" name="Picture 29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6" name="Picture 29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7" name="Picture 29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8" name="Picture 2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9" name="Picture 29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0" name="Picture 29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1" name="Picture 2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2" name="Picture 29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3" name="Picture 29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4" name="Picture 29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5" name="Picture 29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6" name="Picture 29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7" name="Picture 2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8" name="Picture 29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9" name="Picture 29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0" name="Picture 2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1" name="Picture 29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2" name="Picture 29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3" name="Picture 29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4" name="Picture 29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5" name="Picture 29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6" name="Picture 2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7" name="Picture 29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8" name="Picture 29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9" name="Picture 2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0" name="Picture 29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1" name="Picture 29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2" name="Picture 29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3" name="Picture 29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4" name="Picture 29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5" name="Picture 29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6" name="Picture 29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7" name="Picture 29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8" name="Picture 2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9" name="Picture 29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0" name="Picture 29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1" name="Picture 30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2" name="Picture 30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3" name="Picture 30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4" name="Picture 30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5" name="Picture 30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6" name="Picture 30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7" name="Picture 3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8" name="Picture 30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9" name="Picture 30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0" name="Picture 30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1" name="Picture 30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2" name="Picture 30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3" name="Picture 30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4" name="Picture 30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5" name="Picture 30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6" name="Picture 3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7" name="Picture 30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8" name="Picture 30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9" name="Picture 30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0" name="Picture 30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1" name="Picture 30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2" name="Picture 30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3" name="Picture 30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4" name="Picture 30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5" name="Picture 3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6" name="Picture 30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7" name="Picture 30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8" name="Picture 30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9" name="Picture 30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0" name="Picture 30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1" name="Picture 30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2" name="Picture 30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3" name="Picture 30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4" name="Picture 3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5" name="Picture 30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6" name="Picture 30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7" name="Picture 30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8" name="Picture 30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9" name="Picture 30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0" name="Picture 30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1" name="Picture 30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2" name="Picture 30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3" name="Picture 30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4" name="Picture 30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5" name="Picture 3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6" name="Picture 30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7" name="Picture 30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8" name="Picture 30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9" name="Picture 30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0" name="Picture 30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1" name="Picture 30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2" name="Picture 30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3" name="Picture 30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4" name="Picture 3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5" name="Picture 30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6" name="Picture 30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7" name="Picture 30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8" name="Picture 30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9" name="Picture 30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0" name="Picture 30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1" name="Picture 30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2" name="Picture 30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3" name="Picture 3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4" name="Picture 30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5" name="Picture 30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6" name="Picture 30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7" name="Picture 30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8" name="Picture 30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9" name="Picture 30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0" name="Picture 30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1" name="Picture 30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2" name="Picture 3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3" name="Picture 30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4" name="Picture 30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5" name="Picture 30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6" name="Picture 30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7" name="Picture 30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8" name="Picture 30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9" name="Picture 30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0" name="Picture 30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1" name="Picture 3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2" name="Picture 30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3" name="Picture 30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4" name="Picture 30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5" name="Picture 30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6" name="Picture 30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7" name="Picture 30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8" name="Picture 30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9" name="Picture 30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0" name="Picture 3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1" name="Picture 30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2" name="Picture 30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3" name="Picture 30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4" name="Picture 3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5" name="Picture 30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6" name="Picture 30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7" name="Picture 30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8" name="Picture 30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9" name="Picture 3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0" name="Picture 30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1" name="Picture 3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2" name="Picture 31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3" name="Picture 3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4" name="Picture 31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5" name="Picture 3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6" name="Picture 3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7" name="Picture 31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8" name="Picture 3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9" name="Picture 31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0" name="Picture 3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1" name="Picture 3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2" name="Picture 3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3" name="Picture 31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4" name="Picture 3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5" name="Picture 3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6" name="Picture 31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7" name="Picture 3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8" name="Picture 31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9" name="Picture 3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0" name="Picture 3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1" name="Picture 3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2" name="Picture 31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3" name="Picture 3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4" name="Picture 3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5" name="Picture 31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6" name="Picture 3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7" name="Picture 31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8" name="Picture 3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9" name="Picture 3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0" name="Picture 3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1" name="Picture 31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2" name="Picture 3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3" name="Picture 3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4" name="Picture 31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5" name="Picture 3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6" name="Picture 31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7" name="Picture 3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8" name="Picture 3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9" name="Picture 3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0" name="Picture 31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1" name="Picture 3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2" name="Picture 3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3" name="Picture 31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4" name="Picture 31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5" name="Picture 31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6" name="Picture 3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7" name="Picture 3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8" name="Picture 3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9" name="Picture 31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0" name="Picture 3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1" name="Picture 3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2" name="Picture 31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3" name="Picture 31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4" name="Picture 31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5" name="Picture 3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6" name="Picture 3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7" name="Picture 3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8" name="Picture 31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9" name="Picture 3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0" name="Picture 3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1" name="Picture 31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2" name="Picture 31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3" name="Picture 31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4" name="Picture 3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5" name="Picture 3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6" name="Picture 3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7" name="Picture 31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8" name="Picture 3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9" name="Picture 3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0" name="Picture 31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1" name="Picture 31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2" name="Picture 31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3" name="Picture 3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4" name="Picture 3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5" name="Picture 31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6" name="Picture 31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7" name="Picture 31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8" name="Picture 3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9" name="Picture 3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0" name="Picture 31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1" name="Picture 31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2" name="Picture 3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3" name="Picture 3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4" name="Picture 31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5" name="Picture 31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6" name="Picture 31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7" name="Picture 3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8" name="Picture 3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9" name="Picture 31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0" name="Picture 31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1" name="Picture 3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2" name="Picture 3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3" name="Picture 31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4" name="Picture 31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5" name="Picture 31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6" name="Picture 3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7" name="Picture 3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8" name="Picture 31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9" name="Picture 31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0" name="Picture 3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1" name="Picture 3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2" name="Picture 32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3" name="Picture 3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4" name="Picture 32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5" name="Picture 3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6" name="Picture 32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7" name="Picture 3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8" name="Picture 32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9" name="Picture 32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0" name="Picture 3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1" name="Picture 32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2" name="Picture 3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3" name="Picture 32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4" name="Picture 32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5" name="Picture 3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6" name="Picture 3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7" name="Picture 32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8" name="Picture 32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9" name="Picture 3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0" name="Picture 32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1" name="Picture 32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2" name="Picture 32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3" name="Picture 32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4" name="Picture 3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5" name="Picture 3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6" name="Picture 32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7" name="Picture 32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8" name="Picture 3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9" name="Picture 32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0" name="Picture 32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1" name="Picture 32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2" name="Picture 32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3" name="Picture 3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4" name="Picture 3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5" name="Picture 32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6" name="Picture 32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7" name="Picture 3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8" name="Picture 32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9" name="Picture 32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0" name="Picture 32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1" name="Picture 32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2" name="Picture 3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3" name="Picture 3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4" name="Picture 32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5" name="Picture 32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6" name="Picture 3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7" name="Picture 32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8" name="Picture 3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9" name="Picture 32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0" name="Picture 32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1" name="Picture 3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2" name="Picture 3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3" name="Picture 32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4" name="Picture 32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5" name="Picture 3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6" name="Picture 32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7" name="Picture 3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8" name="Picture 32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9" name="Picture 32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0" name="Picture 3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1" name="Picture 3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2" name="Picture 32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3" name="Picture 32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4" name="Picture 3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5" name="Picture 32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6" name="Picture 3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7" name="Picture 32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8" name="Picture 32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9" name="Picture 3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0" name="Picture 3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1" name="Picture 32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2" name="Picture 32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3" name="Picture 3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4" name="Picture 32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5" name="Picture 3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6" name="Picture 32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7" name="Picture 32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8" name="Picture 3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9" name="Picture 3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0" name="Picture 32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1" name="Picture 32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2" name="Picture 3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3" name="Picture 32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4" name="Picture 3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5" name="Picture 32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6" name="Picture 32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7" name="Picture 3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8" name="Picture 3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9" name="Picture 32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0" name="Picture 3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1" name="Picture 32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2" name="Picture 32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3" name="Picture 3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4" name="Picture 32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5" name="Picture 32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6" name="Picture 3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7" name="Picture 3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8" name="Picture 32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9" name="Picture 3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0" name="Picture 32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1" name="Picture 33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2" name="Picture 3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3" name="Picture 33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4" name="Picture 33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5" name="Picture 3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6" name="Picture 3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7" name="Picture 33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8" name="Picture 3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9" name="Picture 33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0" name="Picture 33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1" name="Picture 3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2" name="Picture 33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3" name="Picture 33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4" name="Picture 3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5" name="Picture 3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6" name="Picture 33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7" name="Picture 3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8" name="Picture 33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9" name="Picture 33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0" name="Picture 3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1" name="Picture 33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2" name="Picture 33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3" name="Picture 3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4" name="Picture 3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5" name="Picture 33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6" name="Picture 3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7" name="Picture 33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8" name="Picture 33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9" name="Picture 3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0" name="Picture 33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1" name="Picture 33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2" name="Picture 3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3" name="Picture 3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4" name="Picture 33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5" name="Picture 3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6" name="Picture 33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7" name="Picture 33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8" name="Picture 3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9" name="Picture 33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0" name="Picture 33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1" name="Picture 3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2" name="Picture 3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3" name="Picture 33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4" name="Picture 3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5" name="Picture 33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6" name="Picture 33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7" name="Picture 3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8" name="Picture 33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9" name="Picture 33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0" name="Picture 3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1" name="Picture 3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2" name="Picture 33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3" name="Picture 3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4" name="Picture 33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5" name="Picture 33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6" name="Picture 3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7" name="Picture 33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8" name="Picture 33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9" name="Picture 3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0" name="Picture 3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1" name="Picture 33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2" name="Picture 3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3" name="Picture 33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4" name="Picture 33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5" name="Picture 3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6" name="Picture 33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7" name="Picture 33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8" name="Picture 3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9" name="Picture 3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0" name="Picture 33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1" name="Picture 3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2" name="Picture 33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3" name="Picture 33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4" name="Picture 3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5" name="Picture 33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6" name="Picture 33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7" name="Picture 3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8" name="Picture 33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9" name="Picture 33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0" name="Picture 33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1" name="Picture 33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2" name="Picture 3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3" name="Picture 3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4" name="Picture 33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5" name="Picture 33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6" name="Picture 3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7" name="Picture 33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8" name="Picture 33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9" name="Picture 33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0" name="Picture 33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1" name="Picture 3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2" name="Picture 3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3" name="Picture 33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4" name="Picture 33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5" name="Picture 3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6" name="Picture 33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7" name="Picture 33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8" name="Picture 33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9" name="Picture 33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0" name="Picture 3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1" name="Picture 3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2" name="Picture 34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3" name="Picture 34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4" name="Picture 3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5" name="Picture 34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6" name="Picture 34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7" name="Picture 34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8" name="Picture 34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9" name="Picture 3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0" name="Picture 3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1" name="Picture 34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2" name="Picture 34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3" name="Picture 3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4" name="Picture 34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5" name="Picture 34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6" name="Picture 34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7" name="Picture 34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8" name="Picture 3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9" name="Picture 3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0" name="Picture 34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1" name="Picture 34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2" name="Picture 3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3" name="Picture 34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4" name="Picture 34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5" name="Picture 34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6" name="Picture 34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7" name="Picture 3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8" name="Picture 3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9" name="Picture 34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0" name="Picture 34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1" name="Picture 3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2" name="Picture 34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3" name="Picture 34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4" name="Picture 34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5" name="Picture 34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6" name="Picture 3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7" name="Picture 3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8" name="Picture 34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9" name="Picture 34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0" name="Picture 3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1" name="Picture 34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2" name="Picture 34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3" name="Picture 34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4" name="Picture 34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5" name="Picture 3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6" name="Picture 3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7" name="Picture 34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8" name="Picture 34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9" name="Picture 3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0" name="Picture 34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1" name="Picture 34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2" name="Picture 34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3" name="Picture 34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4" name="Picture 3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5" name="Picture 3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6" name="Picture 34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7" name="Picture 34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8" name="Picture 3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9" name="Picture 34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0" name="Picture 34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1" name="Picture 34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2" name="Picture 34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3" name="Picture 3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4" name="Picture 3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5" name="Picture 34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6" name="Picture 34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7" name="Picture 3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8" name="Picture 34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9" name="Picture 3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0" name="Picture 34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1" name="Picture 34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2" name="Picture 3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3" name="Picture 3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4" name="Picture 34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5" name="Picture 3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6" name="Picture 3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7" name="Picture 34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8" name="Picture 3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9" name="Picture 34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0" name="Picture 34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1" name="Picture 3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2" name="Picture 3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3" name="Picture 34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4" name="Picture 3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5" name="Picture 3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6" name="Picture 34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7" name="Picture 3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8" name="Picture 34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9" name="Picture 34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0" name="Picture 3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1" name="Picture 3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2" name="Picture 34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3" name="Picture 3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4" name="Picture 3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5" name="Picture 34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6" name="Picture 3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7" name="Picture 34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8" name="Picture 34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9" name="Picture 3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0" name="Picture 3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1" name="Picture 35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2" name="Picture 3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3" name="Picture 3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4" name="Picture 35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5" name="Picture 3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6" name="Picture 35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7" name="Picture 35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8" name="Picture 3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9" name="Picture 3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0" name="Picture 35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1" name="Picture 3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2" name="Picture 35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3" name="Picture 35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4" name="Picture 3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5" name="Picture 35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6" name="Picture 35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7" name="Picture 3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8" name="Picture 3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9" name="Picture 35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0" name="Picture 3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1" name="Picture 35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2" name="Picture 35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3" name="Picture 3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4" name="Picture 35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5" name="Picture 35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6" name="Picture 3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7" name="Picture 3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8" name="Picture 35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9" name="Picture 3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0" name="Picture 35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1" name="Picture 35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2" name="Picture 3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3" name="Picture 35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4" name="Picture 35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5" name="Picture 3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6" name="Picture 3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7" name="Picture 35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8" name="Picture 3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9" name="Picture 35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0" name="Picture 35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1" name="Picture 3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2" name="Picture 35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3" name="Picture 35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4" name="Picture 3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5" name="Picture 3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6" name="Picture 35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7" name="Picture 3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8" name="Picture 35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9" name="Picture 35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0" name="Picture 3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1" name="Picture 35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2" name="Picture 35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3" name="Picture 3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4" name="Picture 3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5" name="Picture 35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6" name="Picture 3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7" name="Picture 35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8" name="Picture 35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9" name="Picture 3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0" name="Picture 35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1" name="Picture 3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2" name="Picture 3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3" name="Picture 3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4" name="Picture 35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5" name="Picture 3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6" name="Picture 35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7" name="Picture 35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8" name="Picture 3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9" name="Picture 35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0" name="Picture 3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1" name="Picture 3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2" name="Picture 3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3" name="Picture 35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4" name="Picture 3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5" name="Picture 35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6" name="Picture 35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7" name="Picture 35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8" name="Picture 35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9" name="Picture 3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0" name="Picture 3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1" name="Picture 3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2" name="Picture 35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3" name="Picture 3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4" name="Picture 35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5" name="Picture 35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6" name="Picture 35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7" name="Picture 35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8" name="Picture 3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9" name="Picture 3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0" name="Picture 3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1" name="Picture 35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2" name="Picture 3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3" name="Picture 35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4" name="Picture 35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5" name="Picture 35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6" name="Picture 35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7" name="Picture 3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8" name="Picture 3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9" name="Picture 3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0" name="Picture 35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1" name="Picture 3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2" name="Picture 36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3" name="Picture 3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4" name="Picture 36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5" name="Picture 3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6" name="Picture 3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7" name="Picture 3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8" name="Picture 36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9" name="Picture 3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0" name="Picture 3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1" name="Picture 36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2" name="Picture 36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3" name="Picture 36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4" name="Picture 3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5" name="Picture 3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6" name="Picture 36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7" name="Picture 36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8" name="Picture 3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9" name="Picture 3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0" name="Picture 36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1" name="Picture 3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2" name="Picture 36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3" name="Picture 36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4" name="Picture 36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5" name="Picture 36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6" name="Picture 36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7" name="Picture 3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8" name="Picture 3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9" name="Picture 36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0" name="Picture 3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1" name="Picture 36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2" name="Picture 36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3" name="Picture 36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4" name="Picture 36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5" name="Picture 36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6" name="Picture 3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7" name="Picture 3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8" name="Picture 36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9" name="Picture 3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0" name="Picture 36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1" name="Picture 36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2" name="Picture 36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3" name="Picture 36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4" name="Picture 36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5" name="Picture 3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6" name="Picture 36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7" name="Picture 36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8" name="Picture 3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9" name="Picture 36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0" name="Picture 36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1" name="Picture 36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2" name="Picture 36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3" name="Picture 36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4" name="Picture 3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5" name="Picture 36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6" name="Picture 36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7" name="Picture 3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8" name="Picture 36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9" name="Picture 36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0" name="Picture 36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1" name="Picture 36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2" name="Picture 36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3" name="Picture 3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4" name="Picture 36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5" name="Picture 36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6" name="Picture 3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7" name="Picture 36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8" name="Picture 36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9" name="Picture 36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0" name="Picture 36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1" name="Picture 36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2" name="Picture 3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3" name="Picture 36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4" name="Picture 36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5" name="Picture 3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6" name="Picture 36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7" name="Picture 36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8" name="Picture 36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9" name="Picture 36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0" name="Picture 36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1" name="Picture 3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2" name="Picture 36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3" name="Picture 36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4" name="Picture 3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5" name="Picture 36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6" name="Picture 36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7" name="Picture 3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8" name="Picture 36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9" name="Picture 36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0" name="Picture 3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1" name="Picture 36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2" name="Picture 36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3" name="Picture 36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4" name="Picture 36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5" name="Picture 36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6" name="Picture 3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7" name="Picture 36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8" name="Picture 36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9" name="Picture 3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0" name="Picture 36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1" name="Picture 37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2" name="Picture 37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3" name="Picture 37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4" name="Picture 37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5" name="Picture 3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6" name="Picture 37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7" name="Picture 37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8" name="Picture 3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9" name="Picture 37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0" name="Picture 37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1" name="Picture 37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2" name="Picture 37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3" name="Picture 37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4" name="Picture 3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5" name="Picture 37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6" name="Picture 37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7" name="Picture 3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8" name="Picture 37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9" name="Picture 37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0" name="Picture 37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1" name="Picture 37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2" name="Picture 37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3" name="Picture 3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4" name="Picture 37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5" name="Picture 37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6" name="Picture 3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7" name="Picture 37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8" name="Picture 37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9" name="Picture 37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0" name="Picture 37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1" name="Picture 37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2" name="Picture 3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3" name="Picture 37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4" name="Picture 37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5" name="Picture 3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6" name="Picture 37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7" name="Picture 37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8" name="Picture 37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9" name="Picture 3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0" name="Picture 37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1" name="Picture 3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2" name="Picture 37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3" name="Picture 3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4" name="Picture 3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5" name="Picture 37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6" name="Picture 37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7" name="Picture 37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8" name="Picture 3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9" name="Picture 37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0" name="Picture 3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1" name="Picture 37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2" name="Picture 3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3" name="Picture 3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4" name="Picture 37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5" name="Picture 37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6" name="Picture 37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7" name="Picture 37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8" name="Picture 37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9" name="Picture 3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0" name="Picture 37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1" name="Picture 3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2" name="Picture 3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3" name="Picture 37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4" name="Picture 37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5" name="Picture 37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6" name="Picture 37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7" name="Picture 37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8" name="Picture 3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9" name="Picture 37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0" name="Picture 3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1" name="Picture 3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2" name="Picture 37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3" name="Picture 37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4" name="Picture 37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5" name="Picture 37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6" name="Picture 37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7" name="Picture 3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8" name="Picture 37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9" name="Picture 3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0" name="Picture 3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1" name="Picture 37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2" name="Picture 37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3" name="Picture 37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4" name="Picture 3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5" name="Picture 37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6" name="Picture 3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7" name="Picture 37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8" name="Picture 3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9" name="Picture 3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0" name="Picture 37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1" name="Picture 37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2" name="Picture 37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3" name="Picture 3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4" name="Picture 37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5" name="Picture 3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6" name="Picture 37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7" name="Picture 3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8" name="Picture 3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9" name="Picture 37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0" name="Picture 37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1" name="Picture 38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2" name="Picture 3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3" name="Picture 38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4" name="Picture 3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5" name="Picture 38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6" name="Picture 3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7" name="Picture 3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8" name="Picture 38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9" name="Picture 38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0" name="Picture 38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1" name="Picture 3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2" name="Picture 38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3" name="Picture 3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4" name="Picture 38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5" name="Picture 3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6" name="Picture 3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7" name="Picture 38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8" name="Picture 38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9" name="Picture 38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0" name="Picture 38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1" name="Picture 38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2" name="Picture 38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3" name="Picture 38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4" name="Picture 3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5" name="Picture 38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6" name="Picture 38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7" name="Picture 38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8" name="Picture 38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9" name="Picture 38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0" name="Picture 38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1" name="Picture 38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2" name="Picture 38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3" name="Picture 3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4" name="Picture 38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5" name="Picture 38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6" name="Picture 38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7" name="Picture 38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8" name="Picture 38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9" name="Picture 38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0" name="Picture 38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1" name="Picture 38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2" name="Picture 3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3" name="Picture 38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4" name="Picture 38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5" name="Picture 38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6" name="Picture 38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7" name="Picture 38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8" name="Picture 38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9" name="Picture 38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0" name="Picture 38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1" name="Picture 3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2" name="Picture 38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3" name="Picture 38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4" name="Picture 38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5" name="Picture 38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6" name="Picture 38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7" name="Picture 38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8" name="Picture 38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9" name="Picture 38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0" name="Picture 3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1" name="Picture 38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2" name="Picture 38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3" name="Picture 38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4" name="Picture 38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5" name="Picture 38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6" name="Picture 38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7" name="Picture 38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8" name="Picture 38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9" name="Picture 3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0" name="Picture 38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1" name="Picture 38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2" name="Picture 38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3" name="Picture 38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4" name="Picture 38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5" name="Picture 38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6" name="Picture 38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7" name="Picture 38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8" name="Picture 38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9" name="Picture 38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0" name="Picture 38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1" name="Picture 38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2" name="Picture 38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3" name="Picture 38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4" name="Picture 38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5" name="Picture 38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6" name="Picture 38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7" name="Picture 38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8" name="Picture 38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9" name="Picture 3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0" name="Picture 38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1" name="Picture 38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2" name="Picture 38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3" name="Picture 38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4" name="Picture 38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5" name="Picture 38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6" name="Picture 38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7" name="Picture 38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8" name="Picture 3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9" name="Picture 38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0" name="Picture 38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1" name="Picture 39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2" name="Picture 39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3" name="Picture 39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4" name="Picture 39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5" name="Picture 39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6" name="Picture 39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7" name="Picture 39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8" name="Picture 3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9" name="Picture 39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0" name="Picture 39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1" name="Picture 3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2" name="Picture 39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3" name="Picture 39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4" name="Picture 39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5" name="Picture 39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6" name="Picture 39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7" name="Picture 3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8" name="Picture 39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9" name="Picture 39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0" name="Picture 3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1" name="Picture 39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2" name="Picture 39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3" name="Picture 39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4" name="Picture 39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5" name="Picture 39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6" name="Picture 3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7" name="Picture 39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8" name="Picture 39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9" name="Picture 3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0" name="Picture 39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1" name="Picture 39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2" name="Picture 39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3" name="Picture 39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4" name="Picture 39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5" name="Picture 3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6" name="Picture 39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7" name="Picture 39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8" name="Picture 3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9" name="Picture 39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0" name="Picture 39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1" name="Picture 39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2" name="Picture 39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3" name="Picture 39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4" name="Picture 3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5" name="Picture 39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6" name="Picture 39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7" name="Picture 3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8" name="Picture 39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9" name="Picture 39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0" name="Picture 39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1" name="Picture 39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2" name="Picture 39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3" name="Picture 3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4" name="Picture 39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5" name="Picture 39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6" name="Picture 39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7" name="Picture 39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8" name="Picture 39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9" name="Picture 39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0" name="Picture 39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1" name="Picture 39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2" name="Picture 3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3" name="Picture 39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4" name="Picture 39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5" name="Picture 39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6" name="Picture 39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7" name="Picture 39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8" name="Picture 39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9" name="Picture 39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0" name="Picture 39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1" name="Picture 3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2" name="Picture 39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3" name="Picture 39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4" name="Picture 39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5" name="Picture 39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6" name="Picture 39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7" name="Picture 39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8" name="Picture 39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9" name="Picture 39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0" name="Picture 3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1" name="Picture 39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2" name="Picture 39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3" name="Picture 39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4" name="Picture 39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5" name="Picture 39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6" name="Picture 39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7" name="Picture 39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8" name="Picture 39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9" name="Picture 3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0" name="Picture 39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1" name="Picture 39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2" name="Picture 39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3" name="Picture 39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4" name="Picture 39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5" name="Picture 39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6" name="Picture 39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7" name="Picture 39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8" name="Picture 3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9" name="Picture 39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0" name="Picture 39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1" name="Picture 40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2" name="Picture 40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3" name="Picture 40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4" name="Picture 40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5" name="Picture 40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6" name="Picture 40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7" name="Picture 4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8" name="Picture 40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9" name="Picture 40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0" name="Picture 40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1" name="Picture 40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2" name="Picture 40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3" name="Picture 40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4" name="Picture 4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5" name="Picture 40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6" name="Picture 4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7" name="Picture 40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8" name="Picture 40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9" name="Picture 40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0" name="Picture 40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1" name="Picture 40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2" name="Picture 40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3" name="Picture 4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4" name="Picture 40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5" name="Picture 4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6" name="Picture 40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7" name="Picture 40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8" name="Picture 40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9" name="Picture 40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0" name="Picture 40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1" name="Picture 40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2" name="Picture 4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3" name="Picture 40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4" name="Picture 4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5" name="Picture 40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6" name="Picture 40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7" name="Picture 40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8" name="Picture 40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9" name="Picture 40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0" name="Picture 40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1" name="Picture 40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2" name="Picture 40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3" name="Picture 40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4" name="Picture 40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5" name="Picture 4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6" name="Picture 40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7" name="Picture 40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8" name="Picture 40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9" name="Picture 40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0" name="Picture 40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1" name="Picture 40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2" name="Picture 40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3" name="Picture 40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4" name="Picture 4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5" name="Picture 40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6" name="Picture 40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7" name="Picture 40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8" name="Picture 40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9" name="Picture 40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0" name="Picture 40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1" name="Picture 40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2" name="Picture 40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3" name="Picture 4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4" name="Picture 40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5" name="Picture 40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6" name="Picture 40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7" name="Picture 40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8" name="Picture 40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9" name="Picture 40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0" name="Picture 40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1" name="Picture 40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2" name="Picture 4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3" name="Picture 40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4" name="Picture 40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5" name="Picture 40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6" name="Picture 40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7" name="Picture 40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8" name="Picture 40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9" name="Picture 40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0" name="Picture 40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1" name="Picture 4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2" name="Picture 40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3" name="Picture 40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4" name="Picture 40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5" name="Picture 40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6" name="Picture 40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7" name="Picture 40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8" name="Picture 40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9" name="Picture 40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0" name="Picture 40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1" name="Picture 40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2" name="Picture 40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3" name="Picture 40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4" name="Picture 40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5" name="Picture 40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6" name="Picture 40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7" name="Picture 40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8" name="Picture 40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9" name="Picture 40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0" name="Picture 40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1" name="Picture 4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2" name="Picture 41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3" name="Picture 41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4" name="Picture 41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5" name="Picture 4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6" name="Picture 41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7" name="Picture 4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8" name="Picture 41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9" name="Picture 4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0" name="Picture 4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1" name="Picture 4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2" name="Picture 41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3" name="Picture 41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4" name="Picture 4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5" name="Picture 41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6" name="Picture 4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7" name="Picture 41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8" name="Picture 4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9" name="Picture 4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0" name="Picture 4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1" name="Picture 41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2" name="Picture 41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3" name="Picture 4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4" name="Picture 41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5" name="Picture 4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6" name="Picture 41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7" name="Picture 4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8" name="Picture 4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9" name="Picture 4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0" name="Picture 41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1" name="Picture 41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2" name="Picture 4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3" name="Picture 41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4" name="Picture 4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5" name="Picture 41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6" name="Picture 4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7" name="Picture 4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8" name="Picture 4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9" name="Picture 41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0" name="Picture 41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1" name="Picture 4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2" name="Picture 41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3" name="Picture 4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4" name="Picture 41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5" name="Picture 4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6" name="Picture 4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7" name="Picture 4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8" name="Picture 41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9" name="Picture 41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0" name="Picture 4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1" name="Picture 41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2" name="Picture 4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3" name="Picture 41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4" name="Picture 4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5" name="Picture 4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6" name="Picture 4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7" name="Picture 41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8" name="Picture 41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9" name="Picture 4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0" name="Picture 41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1" name="Picture 4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2" name="Picture 41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3" name="Picture 4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4" name="Picture 4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5" name="Picture 4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6" name="Picture 41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7" name="Picture 41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8" name="Picture 4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9" name="Picture 41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0" name="Picture 4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1" name="Picture 41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2" name="Picture 4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3" name="Picture 4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4" name="Picture 4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5" name="Picture 41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6" name="Picture 41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7" name="Picture 4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8" name="Picture 41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9" name="Picture 4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0" name="Picture 41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1" name="Picture 4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2" name="Picture 4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3" name="Picture 4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4" name="Picture 41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5" name="Picture 41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6" name="Picture 4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7" name="Picture 41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8" name="Picture 4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9" name="Picture 41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0" name="Picture 4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1" name="Picture 4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2" name="Picture 4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3" name="Picture 41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4" name="Picture 41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5" name="Picture 4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6" name="Picture 41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7" name="Picture 4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8" name="Picture 41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9" name="Picture 4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0" name="Picture 4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1" name="Picture 4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2" name="Picture 42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3" name="Picture 4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4" name="Picture 4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5" name="Picture 42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6" name="Picture 42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7" name="Picture 42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8" name="Picture 4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9" name="Picture 42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0" name="Picture 4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1" name="Picture 42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2" name="Picture 4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3" name="Picture 4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4" name="Picture 42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5" name="Picture 4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6" name="Picture 42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7" name="Picture 4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8" name="Picture 42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9" name="Picture 4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0" name="Picture 42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1" name="Picture 42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2" name="Picture 4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3" name="Picture 42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4" name="Picture 4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5" name="Picture 42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6" name="Picture 4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7" name="Picture 42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8" name="Picture 4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9" name="Picture 42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0" name="Picture 42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1" name="Picture 4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2" name="Picture 42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3" name="Picture 4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4" name="Picture 42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5" name="Picture 4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6" name="Picture 42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7" name="Picture 4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8" name="Picture 42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9" name="Picture 42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0" name="Picture 4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1" name="Picture 42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2" name="Picture 4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3" name="Picture 42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4" name="Picture 4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5" name="Picture 42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6" name="Picture 4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7" name="Picture 42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8" name="Picture 4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9" name="Picture 4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0" name="Picture 42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1" name="Picture 4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2" name="Picture 42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3" name="Picture 4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4" name="Picture 42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5" name="Picture 4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6" name="Picture 42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7" name="Picture 4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8" name="Picture 4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9" name="Picture 42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0" name="Picture 4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1" name="Picture 42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2" name="Picture 4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3" name="Picture 42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4" name="Picture 4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5" name="Picture 42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6" name="Picture 4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7" name="Picture 4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8" name="Picture 42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9" name="Picture 4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0" name="Picture 42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1" name="Picture 4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2" name="Picture 42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3" name="Picture 4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4" name="Picture 42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5" name="Picture 4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6" name="Picture 4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7" name="Picture 42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8" name="Picture 4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9" name="Picture 42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0" name="Picture 4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1" name="Picture 42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2" name="Picture 4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3" name="Picture 42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4" name="Picture 4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5" name="Picture 4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6" name="Picture 42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7" name="Picture 4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8" name="Picture 42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9" name="Picture 42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0" name="Picture 4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1" name="Picture 42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2" name="Picture 42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3" name="Picture 4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4" name="Picture 4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5" name="Picture 42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6" name="Picture 4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7" name="Picture 42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8" name="Picture 42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9" name="Picture 4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0" name="Picture 42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1" name="Picture 43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2" name="Picture 4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3" name="Picture 4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4" name="Picture 43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5" name="Picture 4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6" name="Picture 43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7" name="Picture 43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8" name="Picture 4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9" name="Picture 43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0" name="Picture 43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1" name="Picture 43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2" name="Picture 4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3" name="Picture 43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4" name="Picture 4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5" name="Picture 43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6" name="Picture 43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7" name="Picture 4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8" name="Picture 43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9" name="Picture 43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0" name="Picture 43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1" name="Picture 4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2" name="Picture 43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3" name="Picture 4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4" name="Picture 43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5" name="Picture 43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6" name="Picture 4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7" name="Picture 43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8" name="Picture 43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9" name="Picture 43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0" name="Picture 4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1" name="Picture 43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2" name="Picture 4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3" name="Picture 43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4" name="Picture 43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5" name="Picture 4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6" name="Picture 43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7" name="Picture 4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8" name="Picture 43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9" name="Picture 4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0" name="Picture 43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1" name="Picture 4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2" name="Picture 43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3" name="Picture 43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4" name="Picture 4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5" name="Picture 43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6" name="Picture 4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7" name="Picture 43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8" name="Picture 43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9" name="Picture 43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0" name="Picture 4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1" name="Picture 43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2" name="Picture 43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3" name="Picture 4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4" name="Picture 43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5" name="Picture 43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6" name="Picture 43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7" name="Picture 43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8" name="Picture 43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9" name="Picture 4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0" name="Picture 43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1" name="Picture 43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2" name="Picture 4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3" name="Picture 43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4" name="Picture 4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5" name="Picture 43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6" name="Picture 43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7" name="Picture 43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8" name="Picture 4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9" name="Picture 43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0" name="Picture 43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1" name="Picture 4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2" name="Picture 43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3" name="Picture 4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4" name="Picture 43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5" name="Picture 43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6" name="Picture 43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7" name="Picture 4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8" name="Picture 43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9" name="Picture 43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0" name="Picture 4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1" name="Picture 43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2" name="Picture 4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3" name="Picture 43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4" name="Picture 43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5" name="Picture 43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6" name="Picture 4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7" name="Picture 43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8" name="Picture 43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9" name="Picture 4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0" name="Picture 43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1" name="Picture 4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2" name="Picture 43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3" name="Picture 43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4" name="Picture 43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5" name="Picture 4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6" name="Picture 43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7" name="Picture 43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8" name="Picture 4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9" name="Picture 43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0" name="Picture 4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1" name="Picture 44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2" name="Picture 44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3" name="Picture 44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4" name="Picture 4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5" name="Picture 44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6" name="Picture 44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7" name="Picture 4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8" name="Picture 44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9" name="Picture 4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0" name="Picture 44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1" name="Picture 44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2" name="Picture 44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3" name="Picture 4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4" name="Picture 44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5" name="Picture 44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6" name="Picture 4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7" name="Picture 44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8" name="Picture 4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9" name="Picture 44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0" name="Picture 44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1" name="Picture 44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2" name="Picture 4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3" name="Picture 44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4" name="Picture 44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5" name="Picture 44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6" name="Picture 44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7" name="Picture 4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8" name="Picture 44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9" name="Picture 44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0" name="Picture 44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1" name="Picture 4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2" name="Picture 44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3" name="Picture 44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4" name="Picture 44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5" name="Picture 44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6" name="Picture 4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7" name="Picture 44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8" name="Picture 44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9" name="Picture 44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0" name="Picture 4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1" name="Picture 44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2" name="Picture 44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3" name="Picture 44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4" name="Picture 44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5" name="Picture 4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6" name="Picture 44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7" name="Picture 4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8" name="Picture 44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9" name="Picture 4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0" name="Picture 44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1" name="Picture 44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2" name="Picture 44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3" name="Picture 44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4" name="Picture 4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5" name="Picture 44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6" name="Picture 44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7" name="Picture 44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8" name="Picture 4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9" name="Picture 44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0" name="Picture 44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1" name="Picture 44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2" name="Picture 44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3" name="Picture 4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4" name="Picture 44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5" name="Picture 44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6" name="Picture 44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7" name="Picture 4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8" name="Picture 44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9" name="Picture 4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0" name="Picture 44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1" name="Picture 44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2" name="Picture 4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3" name="Picture 44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4" name="Picture 44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5" name="Picture 4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6" name="Picture 4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7" name="Picture 44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8" name="Picture 4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9" name="Picture 44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0" name="Picture 44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1" name="Picture 4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2" name="Picture 44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3" name="Picture 44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4" name="Picture 4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5" name="Picture 4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6" name="Picture 44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7" name="Picture 4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8" name="Picture 44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9" name="Picture 44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0" name="Picture 4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1" name="Picture 44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2" name="Picture 44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3" name="Picture 4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4" name="Picture 4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5" name="Picture 44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6" name="Picture 4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7" name="Picture 44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8" name="Picture 44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9" name="Picture 4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0" name="Picture 44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1" name="Picture 45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2" name="Picture 4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3" name="Picture 4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4" name="Picture 45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5" name="Picture 4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6" name="Picture 45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7" name="Picture 45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8" name="Picture 4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9" name="Picture 45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0" name="Picture 45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1" name="Picture 4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2" name="Picture 45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3" name="Picture 45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4" name="Picture 45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5" name="Picture 45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6" name="Picture 45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7" name="Picture 4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8" name="Picture 45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9" name="Picture 45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0" name="Picture 4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1" name="Picture 45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2" name="Picture 45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3" name="Picture 45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4" name="Picture 45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5" name="Picture 45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6" name="Picture 4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7" name="Picture 45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8" name="Picture 45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9" name="Picture 4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0" name="Picture 45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1" name="Picture 45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2" name="Picture 45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3" name="Picture 45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4" name="Picture 45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5" name="Picture 4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6" name="Picture 45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7" name="Picture 45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8" name="Picture 4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9" name="Picture 45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0" name="Picture 45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1" name="Picture 45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2" name="Picture 45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3" name="Picture 45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4" name="Picture 4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5" name="Picture 45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6" name="Picture 45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7" name="Picture 4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8" name="Picture 45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9" name="Picture 45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0" name="Picture 45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1" name="Picture 45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2" name="Picture 45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3" name="Picture 4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4" name="Picture 45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5" name="Picture 45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6" name="Picture 4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7" name="Picture 45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8" name="Picture 45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9" name="Picture 45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0" name="Picture 45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1" name="Picture 4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2" name="Picture 4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3" name="Picture 45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4" name="Picture 45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5" name="Picture 4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6" name="Picture 45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7" name="Picture 45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8" name="Picture 45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9" name="Picture 45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0" name="Picture 4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1" name="Picture 4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2" name="Picture 45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3" name="Picture 45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4" name="Picture 4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5" name="Picture 45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6" name="Picture 45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7" name="Picture 45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8" name="Picture 45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9" name="Picture 4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0" name="Picture 4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1" name="Picture 45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2" name="Picture 45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3" name="Picture 4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4" name="Picture 45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5" name="Picture 45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6" name="Picture 45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7" name="Picture 45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8" name="Picture 4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9" name="Picture 4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0" name="Picture 45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1" name="Picture 45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2" name="Picture 4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3" name="Picture 45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4" name="Picture 45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5" name="Picture 45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6" name="Picture 45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7" name="Picture 4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8" name="Picture 4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9" name="Picture 45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0" name="Picture 45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1" name="Picture 4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2" name="Picture 46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3" name="Picture 4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4" name="Picture 46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5" name="Picture 4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6" name="Picture 4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7" name="Picture 4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8" name="Picture 46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9" name="Picture 4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0" name="Picture 4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1" name="Picture 46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2" name="Picture 4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3" name="Picture 46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4" name="Picture 4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5" name="Picture 4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6" name="Picture 4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7" name="Picture 46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8" name="Picture 4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9" name="Picture 4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0" name="Picture 46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1" name="Picture 4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2" name="Picture 46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3" name="Picture 46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4" name="Picture 46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5" name="Picture 4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6" name="Picture 46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7" name="Picture 4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8" name="Picture 4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9" name="Picture 46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0" name="Picture 4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1" name="Picture 46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2" name="Picture 46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3" name="Picture 46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4" name="Picture 4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5" name="Picture 46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6" name="Picture 4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7" name="Picture 4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8" name="Picture 46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9" name="Picture 4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0" name="Picture 46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1" name="Picture 46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2" name="Picture 46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3" name="Picture 4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4" name="Picture 46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5" name="Picture 4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6" name="Picture 46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7" name="Picture 46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8" name="Picture 4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9" name="Picture 46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0" name="Picture 46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1" name="Picture 46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2" name="Picture 4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3" name="Picture 46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4" name="Picture 4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5" name="Picture 46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6" name="Picture 46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7" name="Picture 4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8" name="Picture 46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9" name="Picture 46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0" name="Picture 46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1" name="Picture 4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2" name="Picture 46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3" name="Picture 4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4" name="Picture 46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5" name="Picture 46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6" name="Picture 4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7" name="Picture 46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8" name="Picture 46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9" name="Picture 46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0" name="Picture 4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1" name="Picture 46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2" name="Picture 4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3" name="Picture 46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4" name="Picture 46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5" name="Picture 4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6" name="Picture 46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7" name="Picture 46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8" name="Picture 46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9" name="Picture 4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0" name="Picture 46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1" name="Picture 4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2" name="Picture 46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3" name="Picture 46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4" name="Picture 4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5" name="Picture 46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6" name="Picture 46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7" name="Picture 4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8" name="Picture 46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9" name="Picture 46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0" name="Picture 4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1" name="Picture 46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2" name="Picture 46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3" name="Picture 4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4" name="Picture 46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5" name="Picture 46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6" name="Picture 4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7" name="Picture 46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8" name="Picture 46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9" name="Picture 4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0" name="Picture 46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1" name="Picture 47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2" name="Picture 4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3" name="Picture 47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4" name="Picture 47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5" name="Picture 4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6" name="Picture 47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7" name="Picture 47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8" name="Picture 4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9" name="Picture 47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0" name="Picture 47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1" name="Picture 4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2" name="Picture 47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3" name="Picture 47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4" name="Picture 4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5" name="Picture 47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6" name="Picture 47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7" name="Picture 4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8" name="Picture 47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9" name="Picture 47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0" name="Picture 4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1" name="Picture 47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2" name="Picture 47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3" name="Picture 4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4" name="Picture 47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5" name="Picture 47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6" name="Picture 4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7" name="Picture 47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8" name="Picture 47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9" name="Picture 4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0" name="Picture 47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1" name="Picture 47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2" name="Picture 4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3" name="Picture 47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4" name="Picture 47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5" name="Picture 4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6" name="Picture 47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7" name="Picture 47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8" name="Picture 47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9" name="Picture 4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0" name="Picture 47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1" name="Picture 4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2" name="Picture 47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3" name="Picture 4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4" name="Picture 4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5" name="Picture 47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6" name="Picture 47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7" name="Picture 4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8" name="Picture 4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9" name="Picture 47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0" name="Picture 47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1" name="Picture 47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2" name="Picture 4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3" name="Picture 4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4" name="Picture 47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5" name="Picture 47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6" name="Picture 4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7" name="Picture 47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8" name="Picture 47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9" name="Picture 47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0" name="Picture 47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1" name="Picture 4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2" name="Picture 4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3" name="Picture 47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4" name="Picture 47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5" name="Picture 4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6" name="Picture 47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7" name="Picture 47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8" name="Picture 47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9" name="Picture 47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0" name="Picture 4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1" name="Picture 4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2" name="Picture 47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3" name="Picture 47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4" name="Picture 4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5" name="Picture 47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6" name="Picture 47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7" name="Picture 47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8" name="Picture 47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9" name="Picture 4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0" name="Picture 4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1" name="Picture 47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2" name="Picture 47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3" name="Picture 4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4" name="Picture 47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5" name="Picture 47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6" name="Picture 47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7" name="Picture 47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8" name="Picture 4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9" name="Picture 4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0" name="Picture 47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1" name="Picture 47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2" name="Picture 4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3" name="Picture 47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4" name="Picture 47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5" name="Picture 47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6" name="Picture 47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7" name="Picture 4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8" name="Picture 4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9" name="Picture 47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0" name="Picture 47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1" name="Picture 4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2" name="Picture 48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3" name="Picture 48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4" name="Picture 48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5" name="Picture 48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6" name="Picture 4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7" name="Picture 4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8" name="Picture 48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9" name="Picture 48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0" name="Picture 4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1" name="Picture 48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2" name="Picture 48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3" name="Picture 48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4" name="Picture 48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5" name="Picture 4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6" name="Picture 4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7" name="Picture 48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8" name="Picture 48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9" name="Picture 4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0" name="Picture 48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1" name="Picture 48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2" name="Picture 48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3" name="Picture 48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4" name="Picture 4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5" name="Picture 48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6" name="Picture 48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7" name="Picture 48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8" name="Picture 4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9" name="Picture 48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0" name="Picture 48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1" name="Picture 48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2" name="Picture 48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3" name="Picture 4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4" name="Picture 48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5" name="Picture 48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6" name="Picture 48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7" name="Picture 4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8" name="Picture 48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9" name="Picture 48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0" name="Picture 48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1" name="Picture 48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2" name="Picture 4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3" name="Picture 48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4" name="Picture 48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5" name="Picture 48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6" name="Picture 4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7" name="Picture 48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8" name="Picture 48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9" name="Picture 48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0" name="Picture 48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1" name="Picture 4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2" name="Picture 48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3" name="Picture 48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4" name="Picture 48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5" name="Picture 4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6" name="Picture 48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7" name="Picture 48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8" name="Picture 48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9" name="Picture 48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0" name="Picture 4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1" name="Picture 48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2" name="Picture 48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3" name="Picture 48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4" name="Picture 4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5" name="Picture 48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6" name="Picture 48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7" name="Picture 48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8" name="Picture 48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9" name="Picture 4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0" name="Picture 48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1" name="Picture 48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2" name="Picture 48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3" name="Picture 4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4" name="Picture 48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5" name="Picture 48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6" name="Picture 48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7" name="Picture 48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8" name="Picture 4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9" name="Picture 48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0" name="Picture 48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1" name="Picture 48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2" name="Picture 4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3" name="Picture 48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4" name="Picture 48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5" name="Picture 48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6" name="Picture 48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7" name="Picture 4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8" name="Picture 48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9" name="Picture 4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0" name="Picture 48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1" name="Picture 4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2" name="Picture 48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3" name="Picture 48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4" name="Picture 48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5" name="Picture 48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6" name="Picture 4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7" name="Picture 48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8" name="Picture 4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9" name="Picture 48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0" name="Picture 4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1" name="Picture 49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2" name="Picture 49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3" name="Picture 49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4" name="Picture 49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5" name="Picture 4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6" name="Picture 49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7" name="Picture 49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8" name="Picture 49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9" name="Picture 49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0" name="Picture 49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1" name="Picture 4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2" name="Picture 49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3" name="Picture 49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4" name="Picture 4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5" name="Picture 49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6" name="Picture 49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7" name="Picture 49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8" name="Picture 49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9" name="Picture 49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0" name="Picture 4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1" name="Picture 49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2" name="Picture 49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3" name="Picture 4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4" name="Picture 49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5" name="Picture 49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6" name="Picture 49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7" name="Picture 49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8" name="Picture 49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9" name="Picture 4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0" name="Picture 49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1" name="Picture 49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2" name="Picture 4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3" name="Picture 49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4" name="Picture 49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5" name="Picture 49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6" name="Picture 49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7" name="Picture 49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8" name="Picture 4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9" name="Picture 49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0" name="Picture 49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1" name="Picture 4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2" name="Picture 49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3" name="Picture 49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4" name="Picture 49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5" name="Picture 49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6" name="Picture 49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7" name="Picture 4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8" name="Picture 49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9" name="Picture 49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0" name="Picture 4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1" name="Picture 49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2" name="Picture 49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3" name="Picture 49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4" name="Picture 49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5" name="Picture 49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6" name="Picture 49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7" name="Picture 49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8" name="Picture 49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9" name="Picture 4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0" name="Picture 49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1" name="Picture 49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2" name="Picture 49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3" name="Picture 49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4" name="Picture 49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5" name="Picture 49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6" name="Picture 49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7" name="Picture 49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8" name="Picture 4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9" name="Picture 49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0" name="Picture 49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1" name="Picture 49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2" name="Picture 49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3" name="Picture 49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4" name="Picture 49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5" name="Picture 49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6" name="Picture 49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7" name="Picture 4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8" name="Picture 49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9" name="Picture 49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0" name="Picture 49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1" name="Picture 49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2" name="Picture 49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3" name="Picture 49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4" name="Picture 49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5" name="Picture 49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6" name="Picture 4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7" name="Picture 49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8" name="Picture 49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9" name="Picture 49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0" name="Picture 49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1" name="Picture 49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2" name="Picture 49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3" name="Picture 49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4" name="Picture 49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5" name="Picture 49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6" name="Picture 49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7" name="Picture 49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8" name="Picture 49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9" name="Picture 49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0" name="Picture 49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1" name="Picture 50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2" name="Picture 50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3" name="Picture 50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4" name="Picture 50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5" name="Picture 50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6" name="Picture 50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7" name="Picture 50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8" name="Picture 50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9" name="Picture 50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0" name="Picture 50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1" name="Picture 50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2" name="Picture 50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3" name="Picture 50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4" name="Picture 5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5" name="Picture 50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6" name="Picture 50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7" name="Picture 50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8" name="Picture 50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9" name="Picture 50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0" name="Picture 50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1" name="Picture 50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2" name="Picture 50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3" name="Picture 5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4" name="Picture 50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5" name="Picture 50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6" name="Picture 50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7" name="Picture 50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8" name="Picture 50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9" name="Picture 50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0" name="Picture 50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1" name="Picture 50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2" name="Picture 5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3" name="Picture 50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4" name="Picture 50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5" name="Picture 50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6" name="Picture 50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7" name="Picture 50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8" name="Picture 50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9" name="Picture 50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0" name="Picture 50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1" name="Picture 50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2" name="Picture 50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3" name="Picture 50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4" name="Picture 50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5" name="Picture 5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6" name="Picture 50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7" name="Picture 50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8" name="Picture 50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9" name="Picture 50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0" name="Picture 50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1" name="Picture 50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2" name="Picture 50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3" name="Picture 50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4" name="Picture 5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5" name="Picture 50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6" name="Picture 50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7" name="Picture 50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8" name="Picture 50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9" name="Picture 50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0" name="Picture 50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1" name="Picture 50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2" name="Picture 50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3" name="Picture 5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4" name="Picture 50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5" name="Picture 50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6" name="Picture 50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7" name="Picture 50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8" name="Picture 50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9" name="Picture 50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0" name="Picture 50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1" name="Picture 50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2" name="Picture 5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3" name="Picture 50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4" name="Picture 50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5" name="Picture 50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6" name="Picture 50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7" name="Picture 50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8" name="Picture 50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9" name="Picture 50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0" name="Picture 50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1" name="Picture 5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2" name="Picture 50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3" name="Picture 50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4" name="Picture 50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5" name="Picture 50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6" name="Picture 50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7" name="Picture 50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8" name="Picture 50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9" name="Picture 50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0" name="Picture 5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1" name="Picture 50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2" name="Picture 50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3" name="Picture 50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4" name="Picture 5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5" name="Picture 50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6" name="Picture 50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7" name="Picture 50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8" name="Picture 50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9" name="Picture 5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0" name="Picture 50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1" name="Picture 5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2" name="Picture 51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3" name="Picture 5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4" name="Picture 51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5" name="Picture 5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6" name="Picture 51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7" name="Picture 5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8" name="Picture 5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9" name="Picture 51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0" name="Picture 5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1" name="Picture 51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2" name="Picture 5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3" name="Picture 51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4" name="Picture 5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5" name="Picture 51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6" name="Picture 5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7" name="Picture 5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8" name="Picture 51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9" name="Picture 5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0" name="Picture 51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1" name="Picture 5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2" name="Picture 51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3" name="Picture 5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4" name="Picture 51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5" name="Picture 5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6" name="Picture 5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7" name="Picture 51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8" name="Picture 5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9" name="Picture 51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0" name="Picture 5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1" name="Picture 51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2" name="Picture 5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3" name="Picture 51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4" name="Picture 5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5" name="Picture 5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6" name="Picture 51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7" name="Picture 5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8" name="Picture 51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9" name="Picture 5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0" name="Picture 51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1" name="Picture 5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2" name="Picture 51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3" name="Picture 5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4" name="Picture 51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5" name="Picture 51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6" name="Picture 5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7" name="Picture 51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8" name="Picture 5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9" name="Picture 51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0" name="Picture 5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1" name="Picture 51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2" name="Picture 5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3" name="Picture 51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4" name="Picture 51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5" name="Picture 5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6" name="Picture 51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7" name="Picture 5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8" name="Picture 51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9" name="Picture 5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0" name="Picture 51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1" name="Picture 5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2" name="Picture 51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3" name="Picture 51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4" name="Picture 5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5" name="Picture 51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6" name="Picture 5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7" name="Picture 51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8" name="Picture 5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9" name="Picture 51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0" name="Picture 5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1" name="Picture 51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2" name="Picture 51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3" name="Picture 5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4" name="Picture 51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5" name="Picture 5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6" name="Picture 51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7" name="Picture 5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8" name="Picture 51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9" name="Picture 5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0" name="Picture 51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1" name="Picture 51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2" name="Picture 5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3" name="Picture 51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4" name="Picture 5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5" name="Picture 51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6" name="Picture 5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7" name="Picture 51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8" name="Picture 5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9" name="Picture 51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0" name="Picture 51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1" name="Picture 5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2" name="Picture 51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3" name="Picture 51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4" name="Picture 51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5" name="Picture 5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6" name="Picture 51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7" name="Picture 5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8" name="Picture 51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9" name="Picture 51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0" name="Picture 5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1" name="Picture 52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2" name="Picture 52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3" name="Picture 5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4" name="Picture 5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5" name="Picture 52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6" name="Picture 52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7" name="Picture 5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8" name="Picture 52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9" name="Picture 52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0" name="Picture 52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1" name="Picture 52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2" name="Picture 5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3" name="Picture 5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4" name="Picture 52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5" name="Picture 5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6" name="Picture 5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7" name="Picture 52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8" name="Picture 52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9" name="Picture 52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0" name="Picture 52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1" name="Picture 52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2" name="Picture 52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3" name="Picture 52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4" name="Picture 52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5" name="Picture 5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6" name="Picture 5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7" name="Picture 52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8" name="Picture 52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9" name="Picture 52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0" name="Picture 52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1" name="Picture 52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2" name="Picture 52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3" name="Picture 52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4" name="Picture 5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5" name="Picture 5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6" name="Picture 52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7" name="Picture 52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8" name="Picture 52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9" name="Picture 52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0" name="Picture 52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1" name="Picture 52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2" name="Picture 52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3" name="Picture 5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4" name="Picture 5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5" name="Picture 52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6" name="Picture 52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7" name="Picture 52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8" name="Picture 5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9" name="Picture 52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0" name="Picture 52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1" name="Picture 52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2" name="Picture 5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3" name="Picture 5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4" name="Picture 52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5" name="Picture 52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6" name="Picture 52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7" name="Picture 5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8" name="Picture 52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9" name="Picture 52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0" name="Picture 52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1" name="Picture 5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2" name="Picture 5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3" name="Picture 52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4" name="Picture 52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5" name="Picture 52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6" name="Picture 5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7" name="Picture 52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8" name="Picture 52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9" name="Picture 52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0" name="Picture 5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1" name="Picture 5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2" name="Picture 52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3" name="Picture 52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4" name="Picture 52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5" name="Picture 5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6" name="Picture 52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7" name="Picture 52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8" name="Picture 52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9" name="Picture 5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0" name="Picture 5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1" name="Picture 52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2" name="Picture 52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3" name="Picture 52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4" name="Picture 5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5" name="Picture 52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6" name="Picture 52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7" name="Picture 52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8" name="Picture 5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9" name="Picture 52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0" name="Picture 5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1" name="Picture 52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2" name="Picture 52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3" name="Picture 5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4" name="Picture 52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5" name="Picture 52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6" name="Picture 52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7" name="Picture 5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8" name="Picture 52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9" name="Picture 5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0" name="Picture 52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1" name="Picture 53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2" name="Picture 5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3" name="Picture 53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4" name="Picture 53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5" name="Picture 53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6" name="Picture 5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7" name="Picture 53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8" name="Picture 5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9" name="Picture 53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0" name="Picture 53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1" name="Picture 5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2" name="Picture 53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3" name="Picture 53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4" name="Picture 53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5" name="Picture 5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6" name="Picture 53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7" name="Picture 5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8" name="Picture 53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9" name="Picture 53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0" name="Picture 5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1" name="Picture 53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2" name="Picture 53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3" name="Picture 53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4" name="Picture 5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5" name="Picture 53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6" name="Picture 5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7" name="Picture 53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8" name="Picture 53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9" name="Picture 5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0" name="Picture 53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1" name="Picture 53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2" name="Picture 53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3" name="Picture 5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4" name="Picture 53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5" name="Picture 5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6" name="Picture 53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7" name="Picture 5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8" name="Picture 5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9" name="Picture 53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0" name="Picture 53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1" name="Picture 53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2" name="Picture 5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3" name="Picture 53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4" name="Picture 5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5" name="Picture 53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6" name="Picture 5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7" name="Picture 5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8" name="Picture 53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9" name="Picture 53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0" name="Picture 53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1" name="Picture 5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2" name="Picture 53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3" name="Picture 5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4" name="Picture 53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5" name="Picture 53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6" name="Picture 5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7" name="Picture 53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8" name="Picture 53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9" name="Picture 53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0" name="Picture 5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1" name="Picture 53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2" name="Picture 5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3" name="Picture 53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4" name="Picture 5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5" name="Picture 5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6" name="Picture 53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7" name="Picture 53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8" name="Picture 53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9" name="Picture 5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0" name="Picture 53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1" name="Picture 5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2" name="Picture 53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3" name="Picture 5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4" name="Picture 5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5" name="Picture 53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6" name="Picture 53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7" name="Picture 53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8" name="Picture 5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9" name="Picture 53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0" name="Picture 5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1" name="Picture 53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2" name="Picture 5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3" name="Picture 5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4" name="Picture 53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5" name="Picture 53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6" name="Picture 53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7" name="Picture 5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8" name="Picture 53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9" name="Picture 5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0" name="Picture 53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1" name="Picture 5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2" name="Picture 5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3" name="Picture 53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4" name="Picture 53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5" name="Picture 53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6" name="Picture 5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7" name="Picture 53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8" name="Picture 5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9" name="Picture 53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0" name="Picture 5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1" name="Picture 5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2" name="Picture 54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3" name="Picture 54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4" name="Picture 54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5" name="Picture 5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6" name="Picture 54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7" name="Picture 5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8" name="Picture 54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9" name="Picture 5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0" name="Picture 5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1" name="Picture 54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2" name="Picture 54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3" name="Picture 54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4" name="Picture 5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5" name="Picture 54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6" name="Picture 5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7" name="Picture 54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8" name="Picture 5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9" name="Picture 5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0" name="Picture 54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1" name="Picture 54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2" name="Picture 54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3" name="Picture 54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4" name="Picture 54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5" name="Picture 54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6" name="Picture 54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7" name="Picture 5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8" name="Picture 5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9" name="Picture 54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0" name="Picture 54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1" name="Picture 54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2" name="Picture 54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3" name="Picture 54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4" name="Picture 54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5" name="Picture 54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6" name="Picture 5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7" name="Picture 5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8" name="Picture 54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9" name="Picture 54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0" name="Picture 54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1" name="Picture 54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2" name="Picture 54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3" name="Picture 54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4" name="Picture 54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5" name="Picture 54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6" name="Picture 5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7" name="Picture 5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8" name="Picture 54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9" name="Picture 54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0" name="Picture 54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1" name="Picture 54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2" name="Picture 54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3" name="Picture 54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4" name="Picture 54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5" name="Picture 5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6" name="Picture 54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7" name="Picture 54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8" name="Picture 54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9" name="Picture 54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0" name="Picture 54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1" name="Picture 54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2" name="Picture 54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3" name="Picture 54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4" name="Picture 5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5" name="Picture 54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6" name="Picture 54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7" name="Picture 54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8" name="Picture 54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9" name="Picture 5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0" name="Picture 54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1" name="Picture 54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2" name="Picture 54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3" name="Picture 5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4" name="Picture 54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5" name="Picture 5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6" name="Picture 54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7" name="Picture 54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8" name="Picture 5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9" name="Picture 54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0" name="Picture 54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1" name="Picture 54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2" name="Picture 5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3" name="Picture 54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4" name="Picture 5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5" name="Picture 54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6" name="Picture 54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7" name="Picture 5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8" name="Picture 54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9" name="Picture 54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0" name="Picture 54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1" name="Picture 5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2" name="Picture 54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3" name="Picture 5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4" name="Picture 54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5" name="Picture 54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6" name="Picture 5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7" name="Picture 54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8" name="Picture 54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9" name="Picture 54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0" name="Picture 5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1" name="Picture 55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2" name="Picture 5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3" name="Picture 55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4" name="Picture 55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5" name="Picture 5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6" name="Picture 55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7" name="Picture 55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8" name="Picture 55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9" name="Picture 5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0" name="Picture 55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1" name="Picture 5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2" name="Picture 55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3" name="Picture 55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4" name="Picture 5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5" name="Picture 55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6" name="Picture 55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7" name="Picture 55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8" name="Picture 5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9" name="Picture 55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0" name="Picture 5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1" name="Picture 55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2" name="Picture 55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3" name="Picture 5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4" name="Picture 55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5" name="Picture 55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6" name="Picture 55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7" name="Picture 5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8" name="Picture 55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9" name="Picture 5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0" name="Picture 55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1" name="Picture 55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2" name="Picture 5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3" name="Picture 55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4" name="Picture 55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5" name="Picture 55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6" name="Picture 5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7" name="Picture 55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8" name="Picture 5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9" name="Picture 55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0" name="Picture 55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1" name="Picture 5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2" name="Picture 55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3" name="Picture 55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4" name="Picture 55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5" name="Picture 5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6" name="Picture 55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7" name="Picture 5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8" name="Picture 55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9" name="Picture 55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0" name="Picture 5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1" name="Picture 55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2" name="Picture 55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3" name="Picture 55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4" name="Picture 5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5" name="Picture 55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6" name="Picture 5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7" name="Picture 55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8" name="Picture 55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9" name="Picture 5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0" name="Picture 55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1" name="Picture 5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2" name="Picture 55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3" name="Picture 5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4" name="Picture 55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5" name="Picture 5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6" name="Picture 55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7" name="Picture 55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8" name="Picture 5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9" name="Picture 55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0" name="Picture 5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1" name="Picture 55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2" name="Picture 5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3" name="Picture 55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4" name="Picture 5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5" name="Picture 55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6" name="Picture 55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7" name="Picture 55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8" name="Picture 55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9" name="Picture 5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0" name="Picture 55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1" name="Picture 5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2" name="Picture 55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3" name="Picture 5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4" name="Picture 55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5" name="Picture 55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6" name="Picture 55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7" name="Picture 55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8" name="Picture 5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9" name="Picture 55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0" name="Picture 5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1" name="Picture 55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2" name="Picture 5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3" name="Picture 55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4" name="Picture 55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5" name="Picture 55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6" name="Picture 55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7" name="Picture 5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8" name="Picture 55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9" name="Picture 5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0" name="Picture 55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1" name="Picture 5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2" name="Picture 56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3" name="Picture 5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4" name="Picture 56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5" name="Picture 56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6" name="Picture 5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7" name="Picture 56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8" name="Picture 56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9" name="Picture 5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0" name="Picture 5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1" name="Picture 56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2" name="Picture 5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3" name="Picture 56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4" name="Picture 56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5" name="Picture 5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6" name="Picture 56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7" name="Picture 56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8" name="Picture 5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9" name="Picture 5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0" name="Picture 56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1" name="Picture 5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2" name="Picture 56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3" name="Picture 56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4" name="Picture 56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5" name="Picture 56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6" name="Picture 56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7" name="Picture 5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8" name="Picture 5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9" name="Picture 56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0" name="Picture 5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1" name="Picture 56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2" name="Picture 56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3" name="Picture 56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4" name="Picture 56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5" name="Picture 56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6" name="Picture 5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7" name="Picture 5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8" name="Picture 56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9" name="Picture 5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0" name="Picture 56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1" name="Picture 56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2" name="Picture 56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3" name="Picture 56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4" name="Picture 56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5" name="Picture 5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6" name="Picture 56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7" name="Picture 56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8" name="Picture 56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9" name="Picture 56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0" name="Picture 56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1" name="Picture 56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2" name="Picture 56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3" name="Picture 56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4" name="Picture 5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5" name="Picture 56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6" name="Picture 56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7" name="Picture 56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8" name="Picture 56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9" name="Picture 56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0" name="Picture 56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1" name="Picture 56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2" name="Picture 56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3" name="Picture 5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4" name="Picture 56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5" name="Picture 56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6" name="Picture 56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7" name="Picture 56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8" name="Picture 56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9" name="Picture 56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0" name="Picture 56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1" name="Picture 56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2" name="Picture 5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3" name="Picture 56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4" name="Picture 56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5" name="Picture 56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6" name="Picture 56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7" name="Picture 56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8" name="Picture 56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9" name="Picture 56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0" name="Picture 56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1" name="Picture 5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2" name="Picture 56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3" name="Picture 56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4" name="Picture 56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5" name="Picture 56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6" name="Picture 56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7" name="Picture 5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8" name="Picture 56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9" name="Picture 56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0" name="Picture 5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1" name="Picture 56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2" name="Picture 56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3" name="Picture 56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4" name="Picture 56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5" name="Picture 56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6" name="Picture 5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7" name="Picture 56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8" name="Picture 56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9" name="Picture 5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0" name="Picture 56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1" name="Picture 57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2" name="Picture 57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3" name="Picture 57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4" name="Picture 57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5" name="Picture 5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6" name="Picture 57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7" name="Picture 57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8" name="Picture 5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9" name="Picture 57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0" name="Picture 57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1" name="Picture 57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2" name="Picture 57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3" name="Picture 57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4" name="Picture 5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5" name="Picture 57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6" name="Picture 57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7" name="Picture 5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8" name="Picture 57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9" name="Picture 57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0" name="Picture 57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1" name="Picture 57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2" name="Picture 57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3" name="Picture 5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4" name="Picture 57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5" name="Picture 57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6" name="Picture 5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7" name="Picture 57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8" name="Picture 57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9" name="Picture 57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0" name="Picture 57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1" name="Picture 57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2" name="Picture 5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3" name="Picture 57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4" name="Picture 57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5" name="Picture 5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6" name="Picture 57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7" name="Picture 57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8" name="Picture 57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9" name="Picture 5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0" name="Picture 57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1" name="Picture 5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2" name="Picture 57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3" name="Picture 5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4" name="Picture 5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5" name="Picture 57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6" name="Picture 57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7" name="Picture 57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8" name="Picture 5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9" name="Picture 57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0" name="Picture 5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1" name="Picture 57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2" name="Picture 5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3" name="Picture 5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4" name="Picture 57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5" name="Picture 57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6" name="Picture 57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7" name="Picture 57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8" name="Picture 57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9" name="Picture 5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0" name="Picture 57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1" name="Picture 5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2" name="Picture 5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3" name="Picture 57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4" name="Picture 57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5" name="Picture 57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6" name="Picture 57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7" name="Picture 57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8" name="Picture 5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9" name="Picture 57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0" name="Picture 5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1" name="Picture 5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2" name="Picture 57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3" name="Picture 57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4" name="Picture 57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5" name="Picture 57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6" name="Picture 57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7" name="Picture 5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8" name="Picture 57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9" name="Picture 5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0" name="Picture 5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1" name="Picture 57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2" name="Picture 57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3" name="Picture 57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4" name="Picture 5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5" name="Picture 57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6" name="Picture 5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7" name="Picture 57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8" name="Picture 5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9" name="Picture 5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0" name="Picture 57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1" name="Picture 57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2" name="Picture 57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3" name="Picture 5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4" name="Picture 57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5" name="Picture 5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6" name="Picture 57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7" name="Picture 5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8" name="Picture 5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9" name="Picture 57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0" name="Picture 57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1" name="Picture 58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2" name="Picture 5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3" name="Picture 58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4" name="Picture 5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5" name="Picture 58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6" name="Picture 5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7" name="Picture 5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8" name="Picture 58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9" name="Picture 58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0" name="Picture 58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1" name="Picture 5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2" name="Picture 58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3" name="Picture 5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4" name="Picture 58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5" name="Picture 5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6" name="Picture 5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7" name="Picture 58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8" name="Picture 58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9" name="Picture 58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0" name="Picture 58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1" name="Picture 58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2" name="Picture 58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3" name="Picture 58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4" name="Picture 5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5" name="Picture 58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6" name="Picture 58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7" name="Picture 58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8" name="Picture 58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9" name="Picture 58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0" name="Picture 58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1" name="Picture 58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2" name="Picture 58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3" name="Picture 5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4" name="Picture 58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5" name="Picture 58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6" name="Picture 58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7" name="Picture 58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8" name="Picture 58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9" name="Picture 58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0" name="Picture 58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1" name="Picture 58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2" name="Picture 5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3" name="Picture 58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4" name="Picture 58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5" name="Picture 58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6" name="Picture 58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7" name="Picture 58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8" name="Picture 58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9" name="Picture 58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0" name="Picture 58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1" name="Picture 5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2" name="Picture 58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3" name="Picture 58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4" name="Picture 58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5" name="Picture 58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6" name="Picture 58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7" name="Picture 58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8" name="Picture 58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9" name="Picture 58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60" name="Picture 5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61" name="Picture 58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62" name="Picture 58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63" name="Picture 58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64" name="Picture 58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65" name="Picture 58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66" name="Picture 58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67" name="Picture 58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68" name="Picture 58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69" name="Picture 5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70" name="Picture 58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71" name="Picture 58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72" name="Picture 58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73" name="Picture 5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74" name="Picture 58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75" name="Picture 58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76" name="Picture 58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77" name="Picture 58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78" name="Picture 5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79" name="Picture 58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80" name="Picture 58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81" name="Picture 58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82" name="Picture 5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83" name="Picture 58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84" name="Picture 58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85" name="Picture 58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86" name="Picture 58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87" name="Picture 5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88" name="Picture 58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89" name="Picture 5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90" name="Picture 58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91" name="Picture 58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92" name="Picture 58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93" name="Picture 58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94" name="Picture 58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95" name="Picture 58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96" name="Picture 5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97" name="Picture 58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98" name="Picture 5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99" name="Picture 58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00" name="Picture 58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01" name="Picture 59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02" name="Picture 59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03" name="Picture 59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04" name="Picture 59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05" name="Picture 5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06" name="Picture 59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07" name="Picture 59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08" name="Picture 5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09" name="Picture 59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10" name="Picture 59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11" name="Picture 59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12" name="Picture 59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13" name="Picture 59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14" name="Picture 5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15" name="Picture 59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16" name="Picture 59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17" name="Picture 5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18" name="Picture 59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19" name="Picture 59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20" name="Picture 59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21" name="Picture 59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22" name="Picture 59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23" name="Picture 5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24" name="Picture 59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25" name="Picture 59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26" name="Picture 5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27" name="Picture 59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28" name="Picture 59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29" name="Picture 59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30" name="Picture 59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31" name="Picture 59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32" name="Picture 5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33" name="Picture 59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34" name="Picture 59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35" name="Picture 5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36" name="Picture 59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37" name="Picture 59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38" name="Picture 59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39" name="Picture 59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40" name="Picture 59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41" name="Picture 5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42" name="Picture 59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43" name="Picture 59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44" name="Picture 5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45" name="Picture 59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46" name="Picture 59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47" name="Picture 59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48" name="Picture 59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49" name="Picture 59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50" name="Picture 5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51" name="Picture 59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52" name="Picture 59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53" name="Picture 5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54" name="Picture 59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55" name="Picture 59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56" name="Picture 59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57" name="Picture 59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58" name="Picture 59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59" name="Picture 59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60" name="Picture 59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61" name="Picture 59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62" name="Picture 5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63" name="Picture 59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64" name="Picture 59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65" name="Picture 59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66" name="Picture 59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67" name="Picture 59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68" name="Picture 59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69" name="Picture 59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70" name="Picture 59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71" name="Picture 5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72" name="Picture 59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73" name="Picture 59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74" name="Picture 59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75" name="Picture 59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76" name="Picture 59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77" name="Picture 59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78" name="Picture 59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79" name="Picture 59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80" name="Picture 5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81" name="Picture 59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82" name="Picture 59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83" name="Picture 59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84" name="Picture 59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85" name="Picture 59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86" name="Picture 59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87" name="Picture 59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88" name="Picture 59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89" name="Picture 5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90" name="Picture 59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91" name="Picture 59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92" name="Picture 59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93" name="Picture 59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94" name="Picture 59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95" name="Picture 59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96" name="Picture 59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97" name="Picture 59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98" name="Picture 5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99" name="Picture 59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00" name="Picture 59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01" name="Picture 60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02" name="Picture 60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03" name="Picture 60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04" name="Picture 60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05" name="Picture 60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06" name="Picture 60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07" name="Picture 6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08" name="Picture 60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09" name="Picture 60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10" name="Picture 60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11" name="Picture 60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12" name="Picture 60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13" name="Picture 60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14" name="Picture 6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15" name="Picture 60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16" name="Picture 6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17" name="Picture 60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18" name="Picture 60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19" name="Picture 60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20" name="Picture 60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21" name="Picture 60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22" name="Picture 60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23" name="Picture 6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24" name="Picture 60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25" name="Picture 6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26" name="Picture 60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27" name="Picture 60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28" name="Picture 60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29" name="Picture 60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30" name="Picture 60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31" name="Picture 60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32" name="Picture 6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33" name="Picture 60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34" name="Picture 6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35" name="Picture 60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36" name="Picture 60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37" name="Picture 60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38" name="Picture 60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39" name="Picture 60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40" name="Picture 60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41" name="Picture 60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42" name="Picture 60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43" name="Picture 60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44" name="Picture 60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45" name="Picture 6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46" name="Picture 60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47" name="Picture 60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48" name="Picture 60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49" name="Picture 60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50" name="Picture 60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51" name="Picture 60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52" name="Picture 60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53" name="Picture 60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54" name="Picture 6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55" name="Picture 60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56" name="Picture 60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57" name="Picture 60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58" name="Picture 60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59" name="Picture 60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60" name="Picture 60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61" name="Picture 60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62" name="Picture 60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63" name="Picture 6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64" name="Picture 60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65" name="Picture 60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66" name="Picture 60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67" name="Picture 60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68" name="Picture 60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69" name="Picture 60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70" name="Picture 60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71" name="Picture 60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72" name="Picture 6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73" name="Picture 60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74" name="Picture 60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75" name="Picture 60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76" name="Picture 60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77" name="Picture 60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78" name="Picture 60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79" name="Picture 60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80" name="Picture 60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81" name="Picture 6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82" name="Picture 60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83" name="Picture 60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84" name="Picture 60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85" name="Picture 60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86" name="Picture 60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87" name="Picture 60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88" name="Picture 60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89" name="Picture 60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90" name="Picture 6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91" name="Picture 60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92" name="Picture 60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93" name="Picture 60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94" name="Picture 60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95" name="Picture 60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96" name="Picture 60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97" name="Picture 60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98" name="Picture 60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99" name="Picture 6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00" name="Picture 60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01" name="Picture 6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02" name="Picture 61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03" name="Picture 61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04" name="Picture 61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05" name="Picture 61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06" name="Picture 6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07" name="Picture 6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08" name="Picture 6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09" name="Picture 61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10" name="Picture 6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11" name="Picture 6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12" name="Picture 61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13" name="Picture 61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14" name="Picture 61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15" name="Picture 6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16" name="Picture 6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17" name="Picture 6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18" name="Picture 61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19" name="Picture 6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20" name="Picture 6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21" name="Picture 61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22" name="Picture 61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23" name="Picture 61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24" name="Picture 6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25" name="Picture 6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26" name="Picture 6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27" name="Picture 61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28" name="Picture 6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29" name="Picture 6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30" name="Picture 61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31" name="Picture 61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32" name="Picture 61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33" name="Picture 6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34" name="Picture 6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35" name="Picture 6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36" name="Picture 61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37" name="Picture 6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38" name="Picture 6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39" name="Picture 61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40" name="Picture 61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41" name="Picture 61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42" name="Picture 6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43" name="Picture 6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44" name="Picture 61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45" name="Picture 6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46" name="Picture 61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47" name="Picture 6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48" name="Picture 6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49" name="Picture 61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50" name="Picture 61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51" name="Picture 6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52" name="Picture 6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53" name="Picture 61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54" name="Picture 6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55" name="Picture 61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56" name="Picture 6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57" name="Picture 6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58" name="Picture 61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59" name="Picture 61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60" name="Picture 6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61" name="Picture 6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62" name="Picture 61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63" name="Picture 6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64" name="Picture 61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65" name="Picture 6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66" name="Picture 6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67" name="Picture 61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68" name="Picture 61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69" name="Picture 6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70" name="Picture 6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71" name="Picture 61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72" name="Picture 6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73" name="Picture 61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74" name="Picture 6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75" name="Picture 6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76" name="Picture 61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77" name="Picture 61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78" name="Picture 6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79" name="Picture 6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80" name="Picture 61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81" name="Picture 6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82" name="Picture 61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83" name="Picture 6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84" name="Picture 6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85" name="Picture 61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86" name="Picture 61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87" name="Picture 6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88" name="Picture 6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89" name="Picture 61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90" name="Picture 6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91" name="Picture 61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92" name="Picture 6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93" name="Picture 61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94" name="Picture 61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95" name="Picture 61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96" name="Picture 6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97" name="Picture 6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98" name="Picture 61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99" name="Picture 6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00" name="Picture 61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01" name="Picture 6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02" name="Picture 62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03" name="Picture 6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04" name="Picture 62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05" name="Picture 6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06" name="Picture 62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07" name="Picture 62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08" name="Picture 6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09" name="Picture 62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10" name="Picture 6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11" name="Picture 62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12" name="Picture 6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13" name="Picture 62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14" name="Picture 62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15" name="Picture 6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16" name="Picture 62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17" name="Picture 6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18" name="Picture 62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19" name="Picture 6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20" name="Picture 62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21" name="Picture 62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22" name="Picture 62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23" name="Picture 62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24" name="Picture 6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25" name="Picture 62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26" name="Picture 6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27" name="Picture 62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28" name="Picture 6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29" name="Picture 62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30" name="Picture 62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31" name="Picture 62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32" name="Picture 62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33" name="Picture 6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34" name="Picture 62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35" name="Picture 6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36" name="Picture 62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37" name="Picture 6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38" name="Picture 62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39" name="Picture 62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40" name="Picture 62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41" name="Picture 62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42" name="Picture 6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43" name="Picture 62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44" name="Picture 6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45" name="Picture 62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46" name="Picture 6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47" name="Picture 62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48" name="Picture 6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49" name="Picture 62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50" name="Picture 62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51" name="Picture 6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52" name="Picture 62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53" name="Picture 6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54" name="Picture 62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55" name="Picture 6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56" name="Picture 62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57" name="Picture 6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58" name="Picture 62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59" name="Picture 62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60" name="Picture 6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61" name="Picture 62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62" name="Picture 6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63" name="Picture 62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64" name="Picture 6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65" name="Picture 62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66" name="Picture 6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67" name="Picture 62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68" name="Picture 62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69" name="Picture 6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70" name="Picture 62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71" name="Picture 6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72" name="Picture 62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73" name="Picture 6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74" name="Picture 62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75" name="Picture 6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76" name="Picture 62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77" name="Picture 62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78" name="Picture 6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79" name="Picture 62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80" name="Picture 6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81" name="Picture 62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82" name="Picture 6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83" name="Picture 62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84" name="Picture 6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85" name="Picture 62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86" name="Picture 62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87" name="Picture 6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88" name="Picture 62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89" name="Picture 62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90" name="Picture 62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91" name="Picture 62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92" name="Picture 62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93" name="Picture 6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94" name="Picture 62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95" name="Picture 62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96" name="Picture 6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97" name="Picture 62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98" name="Picture 62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99" name="Picture 62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00" name="Picture 62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01" name="Picture 63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02" name="Picture 6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03" name="Picture 63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04" name="Picture 63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05" name="Picture 6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06" name="Picture 63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07" name="Picture 63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08" name="Picture 63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09" name="Picture 63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10" name="Picture 63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11" name="Picture 6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12" name="Picture 63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13" name="Picture 63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14" name="Picture 6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15" name="Picture 63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16" name="Picture 63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17" name="Picture 63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18" name="Picture 63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19" name="Picture 63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20" name="Picture 6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21" name="Picture 63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22" name="Picture 63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23" name="Picture 6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24" name="Picture 63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25" name="Picture 63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26" name="Picture 63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27" name="Picture 63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28" name="Picture 63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29" name="Picture 6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30" name="Picture 63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31" name="Picture 63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32" name="Picture 6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33" name="Picture 63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34" name="Picture 63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35" name="Picture 63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36" name="Picture 63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37" name="Picture 6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38" name="Picture 6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39" name="Picture 63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40" name="Picture 63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41" name="Picture 6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42" name="Picture 63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43" name="Picture 63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44" name="Picture 63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45" name="Picture 63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46" name="Picture 6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47" name="Picture 6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48" name="Picture 63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49" name="Picture 63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50" name="Picture 6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51" name="Picture 63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52" name="Picture 63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53" name="Picture 63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54" name="Picture 63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55" name="Picture 63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56" name="Picture 63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57" name="Picture 63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58" name="Picture 63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59" name="Picture 6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60" name="Picture 6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61" name="Picture 63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62" name="Picture 63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63" name="Picture 63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64" name="Picture 6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65" name="Picture 63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66" name="Picture 63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67" name="Picture 63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68" name="Picture 6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69" name="Picture 6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70" name="Picture 63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71" name="Picture 63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72" name="Picture 63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73" name="Picture 6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74" name="Picture 63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75" name="Picture 63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76" name="Picture 63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77" name="Picture 6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78" name="Picture 6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79" name="Picture 63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80" name="Picture 63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81" name="Picture 63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82" name="Picture 6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83" name="Picture 63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84" name="Picture 63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85" name="Picture 63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86" name="Picture 6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87" name="Picture 6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88" name="Picture 63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89" name="Picture 63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90" name="Picture 63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91" name="Picture 6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92" name="Picture 63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93" name="Picture 63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94" name="Picture 63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95" name="Picture 6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96" name="Picture 6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97" name="Picture 63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98" name="Picture 63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99" name="Picture 63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00" name="Picture 6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01" name="Picture 64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02" name="Picture 64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03" name="Picture 64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04" name="Picture 6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05" name="Picture 6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06" name="Picture 64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07" name="Picture 64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08" name="Picture 64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09" name="Picture 6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10" name="Picture 64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11" name="Picture 64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12" name="Picture 64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13" name="Picture 6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14" name="Picture 6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15" name="Picture 64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16" name="Picture 64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17" name="Picture 64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18" name="Picture 6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19" name="Picture 64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20" name="Picture 64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21" name="Picture 64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22" name="Picture 6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23" name="Picture 64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24" name="Picture 64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25" name="Picture 64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26" name="Picture 64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27" name="Picture 6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28" name="Picture 64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29" name="Picture 64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30" name="Picture 64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31" name="Picture 6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32" name="Picture 64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33" name="Picture 64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34" name="Picture 64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35" name="Picture 64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36" name="Picture 6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37" name="Picture 64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38" name="Picture 64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39" name="Picture 64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40" name="Picture 6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41" name="Picture 64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42" name="Picture 64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43" name="Picture 64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44" name="Picture 64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45" name="Picture 6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46" name="Picture 64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47" name="Picture 6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48" name="Picture 64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49" name="Picture 6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50" name="Picture 64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51" name="Picture 64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52" name="Picture 64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53" name="Picture 64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54" name="Picture 6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55" name="Picture 64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56" name="Picture 64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57" name="Picture 64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58" name="Picture 6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59" name="Picture 64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60" name="Picture 64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61" name="Picture 64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62" name="Picture 64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63" name="Picture 6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64" name="Picture 64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65" name="Picture 64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66" name="Picture 64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67" name="Picture 6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68" name="Picture 64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69" name="Picture 6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70" name="Picture 64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71" name="Picture 64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72" name="Picture 6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73" name="Picture 64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74" name="Picture 64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75" name="Picture 64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76" name="Picture 6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77" name="Picture 64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78" name="Picture 6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79" name="Picture 64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80" name="Picture 64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81" name="Picture 6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82" name="Picture 64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83" name="Picture 64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84" name="Picture 64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85" name="Picture 6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86" name="Picture 64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87" name="Picture 6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88" name="Picture 64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89" name="Picture 64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90" name="Picture 6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91" name="Picture 64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92" name="Picture 64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93" name="Picture 64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94" name="Picture 6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95" name="Picture 64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96" name="Picture 6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97" name="Picture 64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98" name="Picture 64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99" name="Picture 6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00" name="Picture 64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01" name="Picture 65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02" name="Picture 65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03" name="Picture 6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04" name="Picture 65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05" name="Picture 6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06" name="Picture 65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07" name="Picture 65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08" name="Picture 6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09" name="Picture 65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10" name="Picture 65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11" name="Picture 65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12" name="Picture 65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13" name="Picture 65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14" name="Picture 6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15" name="Picture 65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16" name="Picture 65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17" name="Picture 6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18" name="Picture 65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19" name="Picture 65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20" name="Picture 65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21" name="Picture 65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22" name="Picture 65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23" name="Picture 6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24" name="Picture 65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25" name="Picture 65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26" name="Picture 6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27" name="Picture 65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28" name="Picture 65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29" name="Picture 65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30" name="Picture 65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31" name="Picture 65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32" name="Picture 6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33" name="Picture 65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34" name="Picture 65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35" name="Picture 6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36" name="Picture 65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37" name="Picture 65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38" name="Picture 65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39" name="Picture 65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40" name="Picture 65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41" name="Picture 6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42" name="Picture 65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43" name="Picture 65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44" name="Picture 6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45" name="Picture 65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46" name="Picture 65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47" name="Picture 65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48" name="Picture 65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49" name="Picture 65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50" name="Picture 6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51" name="Picture 65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52" name="Picture 65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53" name="Picture 6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54" name="Picture 65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55" name="Picture 65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56" name="Picture 65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57" name="Picture 65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58" name="Picture 65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59" name="Picture 6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60" name="Picture 65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61" name="Picture 6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62" name="Picture 6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63" name="Picture 65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64" name="Picture 65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65" name="Picture 65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66" name="Picture 65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67" name="Picture 65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68" name="Picture 6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69" name="Picture 65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70" name="Picture 6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71" name="Picture 6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72" name="Picture 65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73" name="Picture 65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74" name="Picture 65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75" name="Picture 65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76" name="Picture 65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77" name="Picture 65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78" name="Picture 65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79" name="Picture 65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80" name="Picture 6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81" name="Picture 6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82" name="Picture 65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83" name="Picture 65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84" name="Picture 65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85" name="Picture 65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86" name="Picture 65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87" name="Picture 65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88" name="Picture 65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89" name="Picture 6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90" name="Picture 6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91" name="Picture 65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92" name="Picture 65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93" name="Picture 65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94" name="Picture 65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95" name="Picture 65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96" name="Picture 65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97" name="Picture 65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98" name="Picture 6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99" name="Picture 6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00" name="Picture 65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01" name="Picture 66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02" name="Picture 66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03" name="Picture 6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04" name="Picture 66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05" name="Picture 6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06" name="Picture 66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07" name="Picture 6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08" name="Picture 66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09" name="Picture 6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10" name="Picture 66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11" name="Picture 66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12" name="Picture 6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13" name="Picture 66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14" name="Picture 6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15" name="Picture 66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16" name="Picture 6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17" name="Picture 66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18" name="Picture 6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19" name="Picture 66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20" name="Picture 66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21" name="Picture 6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22" name="Picture 66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23" name="Picture 66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24" name="Picture 66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25" name="Picture 6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26" name="Picture 66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27" name="Picture 6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28" name="Picture 66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29" name="Picture 66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30" name="Picture 6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31" name="Picture 66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32" name="Picture 66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33" name="Picture 66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34" name="Picture 6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35" name="Picture 66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36" name="Picture 6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37" name="Picture 66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38" name="Picture 66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39" name="Picture 6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40" name="Picture 66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41" name="Picture 66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42" name="Picture 66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43" name="Picture 6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44" name="Picture 66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45" name="Picture 6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46" name="Picture 66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47" name="Picture 66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48" name="Picture 6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49" name="Picture 66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50" name="Picture 66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51" name="Picture 66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52" name="Picture 6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53" name="Picture 66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54" name="Picture 6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55" name="Picture 66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56" name="Picture 66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57" name="Picture 6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58" name="Picture 66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59" name="Picture 66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60" name="Picture 66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61" name="Picture 6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62" name="Picture 66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63" name="Picture 6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64" name="Picture 66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65" name="Picture 66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66" name="Picture 6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67" name="Picture 66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68" name="Picture 66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69" name="Picture 66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70" name="Picture 6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71" name="Picture 66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72" name="Picture 6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73" name="Picture 66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74" name="Picture 66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75" name="Picture 6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76" name="Picture 66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77" name="Picture 66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78" name="Picture 66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79" name="Picture 6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80" name="Picture 66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81" name="Picture 6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82" name="Picture 66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83" name="Picture 66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84" name="Picture 6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85" name="Picture 66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86" name="Picture 66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87" name="Picture 66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88" name="Picture 66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89" name="Picture 66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90" name="Picture 6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91" name="Picture 66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92" name="Picture 66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93" name="Picture 6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94" name="Picture 66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95" name="Picture 66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96" name="Picture 66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97" name="Picture 66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98" name="Picture 66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99" name="Picture 6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00" name="Picture 66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01" name="Picture 67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02" name="Picture 6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03" name="Picture 67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04" name="Picture 67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05" name="Picture 67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06" name="Picture 67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07" name="Picture 67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08" name="Picture 6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09" name="Picture 67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10" name="Picture 67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11" name="Picture 6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12" name="Picture 67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13" name="Picture 67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14" name="Picture 67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15" name="Picture 67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16" name="Picture 67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17" name="Picture 6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18" name="Picture 67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19" name="Picture 67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20" name="Picture 6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21" name="Picture 67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22" name="Picture 67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23" name="Picture 67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24" name="Picture 67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25" name="Picture 67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26" name="Picture 6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27" name="Picture 67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28" name="Picture 67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29" name="Picture 6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30" name="Picture 67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31" name="Picture 67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32" name="Picture 67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33" name="Picture 67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34" name="Picture 67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35" name="Picture 6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36" name="Picture 67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37" name="Picture 67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38" name="Picture 67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39" name="Picture 67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40" name="Picture 67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41" name="Picture 67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42" name="Picture 67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43" name="Picture 6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44" name="Picture 6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45" name="Picture 67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46" name="Picture 67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47" name="Picture 6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48" name="Picture 67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49" name="Picture 67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50" name="Picture 67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51" name="Picture 67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52" name="Picture 6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53" name="Picture 6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54" name="Picture 67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55" name="Picture 67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56" name="Picture 6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57" name="Picture 67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58" name="Picture 67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59" name="Picture 67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60" name="Picture 67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61" name="Picture 6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62" name="Picture 6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63" name="Picture 67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64" name="Picture 67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65" name="Picture 6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66" name="Picture 67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67" name="Picture 67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68" name="Picture 67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69" name="Picture 67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70" name="Picture 6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71" name="Picture 6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72" name="Picture 67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73" name="Picture 67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74" name="Picture 6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75" name="Picture 67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76" name="Picture 67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77" name="Picture 67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78" name="Picture 67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79" name="Picture 6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80" name="Picture 67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81" name="Picture 67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82" name="Picture 67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83" name="Picture 6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84" name="Picture 6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85" name="Picture 67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86" name="Picture 67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87" name="Picture 67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88" name="Picture 6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89" name="Picture 67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90" name="Picture 67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91" name="Picture 67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92" name="Picture 6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93" name="Picture 6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94" name="Picture 67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95" name="Picture 67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96" name="Picture 67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97" name="Picture 6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98" name="Picture 67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99" name="Picture 67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00" name="Picture 67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01" name="Picture 6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02" name="Picture 6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03" name="Picture 68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04" name="Picture 68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05" name="Picture 68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06" name="Picture 6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07" name="Picture 68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08" name="Picture 68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09" name="Picture 68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10" name="Picture 6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11" name="Picture 6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12" name="Picture 68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13" name="Picture 68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14" name="Picture 68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15" name="Picture 6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16" name="Picture 68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17" name="Picture 68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18" name="Picture 68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19" name="Picture 6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20" name="Picture 68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21" name="Picture 68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22" name="Picture 68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23" name="Picture 68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24" name="Picture 6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25" name="Picture 68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26" name="Picture 68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27" name="Picture 68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28" name="Picture 6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29" name="Picture 68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30" name="Picture 68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31" name="Picture 68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32" name="Picture 68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33" name="Picture 6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34" name="Picture 68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35" name="Picture 68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36" name="Picture 68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37" name="Picture 6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38" name="Picture 68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39" name="Picture 68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40" name="Picture 68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41" name="Picture 68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42" name="Picture 6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43" name="Picture 68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44" name="Picture 68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45" name="Picture 68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46" name="Picture 6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47" name="Picture 68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48" name="Picture 68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49" name="Picture 68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50" name="Picture 68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51" name="Picture 6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52" name="Picture 68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53" name="Picture 68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54" name="Picture 68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55" name="Picture 6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56" name="Picture 68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57" name="Picture 68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58" name="Picture 68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59" name="Picture 68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60" name="Picture 6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61" name="Picture 68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62" name="Picture 68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63" name="Picture 68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64" name="Picture 6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65" name="Picture 68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66" name="Picture 68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67" name="Picture 68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68" name="Picture 68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69" name="Picture 6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70" name="Picture 68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71" name="Picture 68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72" name="Picture 68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73" name="Picture 6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74" name="Picture 68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75" name="Picture 68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76" name="Picture 68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77" name="Picture 68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78" name="Picture 6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79" name="Picture 68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80" name="Picture 68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81" name="Picture 68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82" name="Picture 6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83" name="Picture 68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84" name="Picture 68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85" name="Picture 68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86" name="Picture 68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87" name="Picture 6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88" name="Picture 68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89" name="Picture 6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90" name="Picture 68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91" name="Picture 6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92" name="Picture 68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93" name="Picture 68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94" name="Picture 68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95" name="Picture 68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96" name="Picture 6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97" name="Picture 68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98" name="Picture 6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99" name="Picture 68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00" name="Picture 6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01" name="Picture 69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02" name="Picture 69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03" name="Picture 69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04" name="Picture 69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05" name="Picture 6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06" name="Picture 69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07" name="Picture 69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08" name="Picture 69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09" name="Picture 69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10" name="Picture 69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11" name="Picture 6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12" name="Picture 69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13" name="Picture 69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14" name="Picture 6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15" name="Picture 69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16" name="Picture 69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17" name="Picture 69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18" name="Picture 69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19" name="Picture 69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20" name="Picture 6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21" name="Picture 69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22" name="Picture 69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23" name="Picture 6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24" name="Picture 69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25" name="Picture 69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26" name="Picture 69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27" name="Picture 69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28" name="Picture 69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29" name="Picture 6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30" name="Picture 69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31" name="Picture 69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32" name="Picture 6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33" name="Picture 69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34" name="Picture 69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35" name="Picture 69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36" name="Picture 69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37" name="Picture 69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38" name="Picture 6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39" name="Picture 69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40" name="Picture 69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41" name="Picture 6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42" name="Picture 69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43" name="Picture 69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44" name="Picture 69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45" name="Picture 69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46" name="Picture 69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47" name="Picture 6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48" name="Picture 69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49" name="Picture 69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50" name="Picture 6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51" name="Picture 69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52" name="Picture 69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53" name="Picture 69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54" name="Picture 69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55" name="Picture 69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56" name="Picture 69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57" name="Picture 69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58" name="Picture 69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59" name="Picture 6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60" name="Picture 69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61" name="Picture 69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62" name="Picture 69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63" name="Picture 69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64" name="Picture 69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65" name="Picture 69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66" name="Picture 69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67" name="Picture 69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68" name="Picture 6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69" name="Picture 69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70" name="Picture 69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71" name="Picture 69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72" name="Picture 69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73" name="Picture 69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74" name="Picture 69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75" name="Picture 69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76" name="Picture 69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77" name="Picture 6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78" name="Picture 69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79" name="Picture 69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80" name="Picture 69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81" name="Picture 69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82" name="Picture 69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83" name="Picture 69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84" name="Picture 69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85" name="Picture 69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86" name="Picture 6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87" name="Picture 69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88" name="Picture 69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89" name="Picture 69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90" name="Picture 69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91" name="Picture 69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92" name="Picture 69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93" name="Picture 69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94" name="Picture 69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95" name="Picture 69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96" name="Picture 69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97" name="Picture 69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98" name="Picture 69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99" name="Picture 69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00" name="Picture 69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01" name="Picture 70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02" name="Picture 70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03" name="Picture 70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04" name="Picture 70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05" name="Picture 70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06" name="Picture 70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07" name="Picture 7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08" name="Picture 70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09" name="Picture 70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10" name="Picture 70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11" name="Picture 70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12" name="Picture 70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13" name="Picture 70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14" name="Picture 70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15" name="Picture 70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16" name="Picture 7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17" name="Picture 70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18" name="Picture 70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19" name="Picture 70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20" name="Picture 70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21" name="Picture 70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22" name="Picture 70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23" name="Picture 7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24" name="Picture 70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25" name="Picture 70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26" name="Picture 70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27" name="Picture 70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28" name="Picture 70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29" name="Picture 70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30" name="Picture 70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31" name="Picture 70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32" name="Picture 7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33" name="Picture 70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34" name="Picture 70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35" name="Picture 70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36" name="Picture 70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37" name="Picture 70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38" name="Picture 70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39" name="Picture 70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40" name="Picture 70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41" name="Picture 70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42" name="Picture 70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43" name="Picture 70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44" name="Picture 70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45" name="Picture 70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46" name="Picture 70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47" name="Picture 70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48" name="Picture 70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49" name="Picture 70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50" name="Picture 70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51" name="Picture 70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52" name="Picture 70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53" name="Picture 70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54" name="Picture 70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55" name="Picture 70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56" name="Picture 70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57" name="Picture 70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58" name="Picture 70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59" name="Picture 70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60" name="Picture 70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61" name="Picture 70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62" name="Picture 70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63" name="Picture 70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64" name="Picture 70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65" name="Picture 70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66" name="Picture 70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67" name="Picture 70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68" name="Picture 70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69" name="Picture 70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70" name="Picture 70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71" name="Picture 70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72" name="Picture 70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73" name="Picture 70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74" name="Picture 70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75" name="Picture 70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76" name="Picture 70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77" name="Picture 70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78" name="Picture 70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79" name="Picture 70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80" name="Picture 70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81" name="Picture 70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82" name="Picture 70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83" name="Picture 70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84" name="Picture 70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85" name="Picture 70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86" name="Picture 70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87" name="Picture 70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88" name="Picture 70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89" name="Picture 70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90" name="Picture 70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91" name="Picture 70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92" name="Picture 70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93" name="Picture 70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94" name="Picture 7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95" name="Picture 70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96" name="Picture 70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97" name="Picture 70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98" name="Picture 70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99" name="Picture 70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00" name="Picture 70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01" name="Picture 7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02" name="Picture 71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03" name="Picture 7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04" name="Picture 71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05" name="Picture 7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06" name="Picture 7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07" name="Picture 7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08" name="Picture 71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09" name="Picture 7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10" name="Picture 7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11" name="Picture 71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12" name="Picture 7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13" name="Picture 71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14" name="Picture 7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15" name="Picture 7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16" name="Picture 7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17" name="Picture 71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18" name="Picture 7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19" name="Picture 7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20" name="Picture 71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21" name="Picture 7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22" name="Picture 71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23" name="Picture 7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24" name="Picture 7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25" name="Picture 7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26" name="Picture 71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27" name="Picture 7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28" name="Picture 7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29" name="Picture 71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30" name="Picture 7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31" name="Picture 71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32" name="Picture 7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33" name="Picture 7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34" name="Picture 7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35" name="Picture 71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36" name="Picture 7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37" name="Picture 7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38" name="Picture 71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39" name="Picture 7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40" name="Picture 71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41" name="Picture 7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42" name="Picture 7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43" name="Picture 7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44" name="Picture 71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45" name="Picture 7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46" name="Picture 7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47" name="Picture 71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48" name="Picture 7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49" name="Picture 71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50" name="Picture 7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51" name="Picture 7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52" name="Picture 7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53" name="Picture 71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54" name="Picture 7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55" name="Picture 7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56" name="Picture 71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57" name="Picture 7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58" name="Picture 71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59" name="Picture 7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60" name="Picture 7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61" name="Picture 7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62" name="Picture 71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63" name="Picture 7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64" name="Picture 7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65" name="Picture 71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66" name="Picture 7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67" name="Picture 71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68" name="Picture 7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69" name="Picture 7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70" name="Picture 7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71" name="Picture 71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72" name="Picture 7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73" name="Picture 7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74" name="Picture 71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75" name="Picture 7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76" name="Picture 71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77" name="Picture 7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78" name="Picture 7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79" name="Picture 7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80" name="Picture 71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81" name="Picture 7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82" name="Picture 7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83" name="Picture 71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84" name="Picture 7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85" name="Picture 71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86" name="Picture 7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87" name="Picture 7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88" name="Picture 7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89" name="Picture 71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90" name="Picture 7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91" name="Picture 7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92" name="Picture 71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93" name="Picture 71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94" name="Picture 71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95" name="Picture 7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96" name="Picture 7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97" name="Picture 7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98" name="Picture 71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99" name="Picture 7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00" name="Picture 7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01" name="Picture 72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02" name="Picture 72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03" name="Picture 72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04" name="Picture 7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05" name="Picture 7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06" name="Picture 72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07" name="Picture 72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08" name="Picture 7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09" name="Picture 72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10" name="Picture 72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11" name="Picture 72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12" name="Picture 72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13" name="Picture 7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14" name="Picture 72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15" name="Picture 7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16" name="Picture 72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17" name="Picture 7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18" name="Picture 72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19" name="Picture 72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20" name="Picture 72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21" name="Picture 72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22" name="Picture 7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23" name="Picture 72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24" name="Picture 7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25" name="Picture 72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26" name="Picture 7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27" name="Picture 72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28" name="Picture 72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29" name="Picture 72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30" name="Picture 72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31" name="Picture 7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32" name="Picture 72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33" name="Picture 7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34" name="Picture 72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35" name="Picture 7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36" name="Picture 72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37" name="Picture 72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38" name="Picture 72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39" name="Picture 72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40" name="Picture 7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41" name="Picture 72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42" name="Picture 7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43" name="Picture 72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44" name="Picture 7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45" name="Picture 72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46" name="Picture 72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47" name="Picture 72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48" name="Picture 72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49" name="Picture 7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50" name="Picture 72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51" name="Picture 7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52" name="Picture 72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53" name="Picture 7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54" name="Picture 72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55" name="Picture 72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56" name="Picture 72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57" name="Picture 72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58" name="Picture 7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59" name="Picture 72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60" name="Picture 7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61" name="Picture 72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62" name="Picture 7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63" name="Picture 72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64" name="Picture 72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65" name="Picture 72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66" name="Picture 72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67" name="Picture 7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68" name="Picture 72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69" name="Picture 7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70" name="Picture 72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71" name="Picture 7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72" name="Picture 72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73" name="Picture 72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74" name="Picture 72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75" name="Picture 72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76" name="Picture 7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77" name="Picture 72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78" name="Picture 72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79" name="Picture 7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80" name="Picture 72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81" name="Picture 72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82" name="Picture 7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83" name="Picture 72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84" name="Picture 72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85" name="Picture 7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86" name="Picture 72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87" name="Picture 72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88" name="Picture 7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89" name="Picture 72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90" name="Picture 7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91" name="Picture 72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92" name="Picture 72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93" name="Picture 72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94" name="Picture 7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95" name="Picture 72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96" name="Picture 72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97" name="Picture 7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98" name="Picture 72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99" name="Picture 7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00" name="Picture 72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01" name="Picture 73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02" name="Picture 73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03" name="Picture 7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04" name="Picture 73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05" name="Picture 73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06" name="Picture 7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07" name="Picture 73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08" name="Picture 7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09" name="Picture 73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10" name="Picture 73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11" name="Picture 73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12" name="Picture 7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13" name="Picture 73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14" name="Picture 73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15" name="Picture 7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16" name="Picture 73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17" name="Picture 7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18" name="Picture 73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19" name="Picture 73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20" name="Picture 73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21" name="Picture 7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22" name="Picture 73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23" name="Picture 73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24" name="Picture 7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25" name="Picture 73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26" name="Picture 7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27" name="Picture 73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28" name="Picture 73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29" name="Picture 73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30" name="Picture 7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31" name="Picture 73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32" name="Picture 73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33" name="Picture 7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34" name="Picture 73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35" name="Picture 7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36" name="Picture 73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37" name="Picture 7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38" name="Picture 73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39" name="Picture 7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40" name="Picture 73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41" name="Picture 73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42" name="Picture 7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43" name="Picture 73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44" name="Picture 7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45" name="Picture 73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46" name="Picture 7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47" name="Picture 73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48" name="Picture 73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49" name="Picture 73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50" name="Picture 73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51" name="Picture 7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52" name="Picture 73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53" name="Picture 7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54" name="Picture 73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55" name="Picture 73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56" name="Picture 73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57" name="Picture 73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58" name="Picture 73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59" name="Picture 73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60" name="Picture 7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61" name="Picture 73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62" name="Picture 7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63" name="Picture 73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64" name="Picture 7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65" name="Picture 73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66" name="Picture 73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67" name="Picture 73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68" name="Picture 73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69" name="Picture 7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70" name="Picture 73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71" name="Picture 7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72" name="Picture 73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73" name="Picture 7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74" name="Picture 73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75" name="Picture 73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76" name="Picture 73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77" name="Picture 73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78" name="Picture 7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79" name="Picture 73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80" name="Picture 7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81" name="Picture 73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82" name="Picture 7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83" name="Picture 73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84" name="Picture 73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85" name="Picture 73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86" name="Picture 73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87" name="Picture 7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88" name="Picture 73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89" name="Picture 7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90" name="Picture 73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91" name="Picture 7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92" name="Picture 73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93" name="Picture 73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94" name="Picture 73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95" name="Picture 73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96" name="Picture 7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97" name="Picture 73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98" name="Picture 7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99" name="Picture 73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00" name="Picture 7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01" name="Picture 74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02" name="Picture 74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03" name="Picture 74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04" name="Picture 74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05" name="Picture 7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06" name="Picture 74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07" name="Picture 7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08" name="Picture 74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09" name="Picture 7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10" name="Picture 74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11" name="Picture 74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12" name="Picture 74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13" name="Picture 74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14" name="Picture 7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15" name="Picture 74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16" name="Picture 7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17" name="Picture 74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18" name="Picture 7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19" name="Picture 74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20" name="Picture 74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21" name="Picture 74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22" name="Picture 74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23" name="Picture 74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24" name="Picture 74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25" name="Picture 74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26" name="Picture 74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27" name="Picture 7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28" name="Picture 74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29" name="Picture 74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30" name="Picture 74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31" name="Picture 74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32" name="Picture 74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33" name="Picture 74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34" name="Picture 74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35" name="Picture 74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36" name="Picture 7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37" name="Picture 74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38" name="Picture 74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39" name="Picture 74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40" name="Picture 74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41" name="Picture 74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42" name="Picture 74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43" name="Picture 74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44" name="Picture 74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45" name="Picture 7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46" name="Picture 74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47" name="Picture 7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48" name="Picture 74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49" name="Picture 74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50" name="Picture 74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51" name="Picture 74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52" name="Picture 74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53" name="Picture 74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54" name="Picture 7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55" name="Picture 74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56" name="Picture 74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57" name="Picture 74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58" name="Picture 74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59" name="Picture 74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60" name="Picture 74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61" name="Picture 74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62" name="Picture 74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63" name="Picture 7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64" name="Picture 74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65" name="Picture 74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66" name="Picture 74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67" name="Picture 74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68" name="Picture 74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69" name="Picture 74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70" name="Picture 74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71" name="Picture 74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72" name="Picture 7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73" name="Picture 74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74" name="Picture 74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75" name="Picture 7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76" name="Picture 74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77" name="Picture 74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78" name="Picture 74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79" name="Picture 74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80" name="Picture 74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81" name="Picture 7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82" name="Picture 74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83" name="Picture 74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84" name="Picture 7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85" name="Picture 74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86" name="Picture 74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87" name="Picture 74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88" name="Picture 74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89" name="Picture 74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90" name="Picture 74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91" name="Picture 7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92" name="Picture 74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93" name="Picture 7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94" name="Picture 7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95" name="Picture 74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96" name="Picture 74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97" name="Picture 74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98" name="Picture 74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99" name="Picture 74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00" name="Picture 7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01" name="Picture 75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02" name="Picture 7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03" name="Picture 7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04" name="Picture 75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05" name="Picture 75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06" name="Picture 75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07" name="Picture 75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08" name="Picture 75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09" name="Picture 7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10" name="Picture 75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11" name="Picture 7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12" name="Picture 75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13" name="Picture 75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14" name="Picture 75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15" name="Picture 75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16" name="Picture 75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17" name="Picture 75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18" name="Picture 7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19" name="Picture 75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20" name="Picture 7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21" name="Picture 75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22" name="Picture 75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23" name="Picture 75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24" name="Picture 75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25" name="Picture 75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26" name="Picture 75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27" name="Picture 7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28" name="Picture 75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29" name="Picture 7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30" name="Picture 75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31" name="Picture 75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32" name="Picture 75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33" name="Picture 75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34" name="Picture 75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35" name="Picture 75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36" name="Picture 7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37" name="Picture 75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38" name="Picture 7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39" name="Picture 75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40" name="Picture 75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41" name="Picture 75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42" name="Picture 75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43" name="Picture 75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44" name="Picture 75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45" name="Picture 7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46" name="Picture 75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47" name="Picture 7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48" name="Picture 75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49" name="Picture 75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50" name="Picture 75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51" name="Picture 75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52" name="Picture 75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53" name="Picture 75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54" name="Picture 7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55" name="Picture 75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56" name="Picture 7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57" name="Picture 75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58" name="Picture 75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59" name="Picture 75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60" name="Picture 75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61" name="Picture 7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62" name="Picture 75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63" name="Picture 7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64" name="Picture 75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65" name="Picture 7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66" name="Picture 75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67" name="Picture 75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68" name="Picture 75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69" name="Picture 75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70" name="Picture 7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71" name="Picture 75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72" name="Picture 7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73" name="Picture 75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74" name="Picture 7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75" name="Picture 75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76" name="Picture 75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77" name="Picture 75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78" name="Picture 75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79" name="Picture 7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80" name="Picture 75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81" name="Picture 7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82" name="Picture 75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83" name="Picture 7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84" name="Picture 75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85" name="Picture 75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86" name="Picture 75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87" name="Picture 75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88" name="Picture 7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89" name="Picture 75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90" name="Picture 7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91" name="Picture 75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92" name="Picture 7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93" name="Picture 75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94" name="Picture 75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95" name="Picture 75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96" name="Picture 75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97" name="Picture 7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98" name="Picture 75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99" name="Picture 7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00" name="Picture 75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01" name="Picture 7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02" name="Picture 76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03" name="Picture 7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04" name="Picture 76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05" name="Picture 7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06" name="Picture 7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07" name="Picture 76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08" name="Picture 76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09" name="Picture 76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10" name="Picture 7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11" name="Picture 76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12" name="Picture 7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13" name="Picture 76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14" name="Picture 7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15" name="Picture 7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16" name="Picture 76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17" name="Picture 76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18" name="Picture 76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19" name="Picture 7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20" name="Picture 76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21" name="Picture 7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22" name="Picture 76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23" name="Picture 76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24" name="Picture 76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25" name="Picture 76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26" name="Picture 76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27" name="Picture 76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28" name="Picture 7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29" name="Picture 76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30" name="Picture 7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31" name="Picture 76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32" name="Picture 76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33" name="Picture 76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34" name="Picture 76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35" name="Picture 76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36" name="Picture 76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37" name="Picture 7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38" name="Picture 76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39" name="Picture 7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40" name="Picture 76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41" name="Picture 76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42" name="Picture 76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43" name="Picture 76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44" name="Picture 76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45" name="Picture 76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46" name="Picture 76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47" name="Picture 76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48" name="Picture 7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49" name="Picture 76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50" name="Picture 76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51" name="Picture 76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52" name="Picture 76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53" name="Picture 76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54" name="Picture 76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55" name="Picture 76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56" name="Picture 76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57" name="Picture 7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58" name="Picture 76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59" name="Picture 76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60" name="Picture 76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61" name="Picture 76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62" name="Picture 76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63" name="Picture 76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64" name="Picture 76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65" name="Picture 76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66" name="Picture 7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67" name="Picture 76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68" name="Picture 76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69" name="Picture 76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70" name="Picture 76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71" name="Picture 76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72" name="Picture 76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73" name="Picture 76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74" name="Picture 76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75" name="Picture 7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76" name="Picture 76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77" name="Picture 76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78" name="Picture 76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79" name="Picture 76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80" name="Picture 76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81" name="Picture 76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82" name="Picture 76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83" name="Picture 76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84" name="Picture 7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85" name="Picture 76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86" name="Picture 76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87" name="Picture 7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88" name="Picture 76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89" name="Picture 76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90" name="Picture 76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91" name="Picture 76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92" name="Picture 76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93" name="Picture 7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94" name="Picture 76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95" name="Picture 76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96" name="Picture 7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97" name="Picture 76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98" name="Picture 76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99" name="Picture 76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00" name="Picture 76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01" name="Picture 77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02" name="Picture 7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03" name="Picture 77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04" name="Picture 77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05" name="Picture 7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06" name="Picture 77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07" name="Picture 77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08" name="Picture 77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09" name="Picture 77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10" name="Picture 77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11" name="Picture 77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12" name="Picture 77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13" name="Picture 77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14" name="Picture 7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15" name="Picture 77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16" name="Picture 77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17" name="Picture 77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18" name="Picture 77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19" name="Picture 77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20" name="Picture 77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21" name="Picture 77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22" name="Picture 77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23" name="Picture 7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24" name="Picture 77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25" name="Picture 77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26" name="Picture 77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27" name="Picture 77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28" name="Picture 77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29" name="Picture 77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30" name="Picture 77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31" name="Picture 77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32" name="Picture 7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33" name="Picture 77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34" name="Picture 77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35" name="Picture 77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36" name="Picture 77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37" name="Picture 77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38" name="Picture 77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39" name="Picture 7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40" name="Picture 77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41" name="Picture 7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42" name="Picture 77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43" name="Picture 7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44" name="Picture 77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45" name="Picture 77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46" name="Picture 77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47" name="Picture 77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48" name="Picture 7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49" name="Picture 77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50" name="Picture 7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51" name="Picture 77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52" name="Picture 7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53" name="Picture 77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54" name="Picture 77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55" name="Picture 77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56" name="Picture 77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57" name="Picture 77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58" name="Picture 77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59" name="Picture 7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60" name="Picture 77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61" name="Picture 7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62" name="Picture 77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63" name="Picture 77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64" name="Picture 77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65" name="Picture 77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66" name="Picture 77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67" name="Picture 77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68" name="Picture 7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69" name="Picture 77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70" name="Picture 7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71" name="Picture 77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72" name="Picture 77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73" name="Picture 77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74" name="Picture 77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75" name="Picture 77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76" name="Picture 77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77" name="Picture 7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78" name="Picture 77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79" name="Picture 7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80" name="Picture 77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81" name="Picture 77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82" name="Picture 77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83" name="Picture 77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84" name="Picture 7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85" name="Picture 77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86" name="Picture 7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87" name="Picture 77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88" name="Picture 7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89" name="Picture 77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90" name="Picture 77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91" name="Picture 77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92" name="Picture 77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93" name="Picture 7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94" name="Picture 77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95" name="Picture 7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96" name="Picture 77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97" name="Picture 7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98" name="Picture 77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99" name="Picture 77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00" name="Picture 77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01" name="Picture 78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02" name="Picture 7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03" name="Picture 78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04" name="Picture 7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05" name="Picture 78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06" name="Picture 7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07" name="Picture 78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08" name="Picture 78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09" name="Picture 78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10" name="Picture 78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11" name="Picture 7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12" name="Picture 78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13" name="Picture 7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14" name="Picture 78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15" name="Picture 7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16" name="Picture 78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17" name="Picture 78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18" name="Picture 78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19" name="Picture 78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20" name="Picture 78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21" name="Picture 78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22" name="Picture 78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23" name="Picture 78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24" name="Picture 7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25" name="Picture 78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26" name="Picture 78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27" name="Picture 78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28" name="Picture 78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29" name="Picture 78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30" name="Picture 78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31" name="Picture 78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32" name="Picture 78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33" name="Picture 7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34" name="Picture 78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35" name="Picture 78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36" name="Picture 78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37" name="Picture 78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38" name="Picture 78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39" name="Picture 78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40" name="Picture 78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41" name="Picture 78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42" name="Picture 7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43" name="Picture 78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44" name="Picture 78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45" name="Picture 78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46" name="Picture 78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47" name="Picture 78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48" name="Picture 78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49" name="Picture 78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50" name="Picture 78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51" name="Picture 7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52" name="Picture 78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53" name="Picture 78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54" name="Picture 78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55" name="Picture 78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56" name="Picture 78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57" name="Picture 78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58" name="Picture 78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59" name="Picture 78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60" name="Picture 7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61" name="Picture 78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62" name="Picture 78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63" name="Picture 78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64" name="Picture 78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65" name="Picture 78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66" name="Picture 78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67" name="Picture 78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68" name="Picture 78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69" name="Picture 7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70" name="Picture 78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71" name="Picture 78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72" name="Picture 78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73" name="Picture 78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74" name="Picture 78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75" name="Picture 78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76" name="Picture 78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77" name="Picture 78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78" name="Picture 7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79" name="Picture 78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80" name="Picture 78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81" name="Picture 78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82" name="Picture 78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83" name="Picture 78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84" name="Picture 78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85" name="Picture 78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86" name="Picture 78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87" name="Picture 7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88" name="Picture 78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89" name="Picture 7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90" name="Picture 78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91" name="Picture 78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92" name="Picture 78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93" name="Picture 78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94" name="Picture 78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95" name="Picture 78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96" name="Picture 7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97" name="Picture 78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98" name="Picture 7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99" name="Picture 78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00" name="Picture 78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01" name="Picture 79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02" name="Picture 79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03" name="Picture 79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04" name="Picture 79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05" name="Picture 7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06" name="Picture 79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07" name="Picture 79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08" name="Picture 7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09" name="Picture 79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10" name="Picture 79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11" name="Picture 79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12" name="Picture 79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13" name="Picture 79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14" name="Picture 79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15" name="Picture 79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16" name="Picture 79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17" name="Picture 7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18" name="Picture 79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19" name="Picture 79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20" name="Picture 79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21" name="Picture 79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22" name="Picture 79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23" name="Picture 79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24" name="Picture 79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25" name="Picture 79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26" name="Picture 7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27" name="Picture 79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28" name="Picture 79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29" name="Picture 79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30" name="Picture 79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31" name="Picture 79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32" name="Picture 79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33" name="Picture 79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34" name="Picture 79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35" name="Picture 7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36" name="Picture 79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37" name="Picture 79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38" name="Picture 79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39" name="Picture 79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40" name="Picture 79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41" name="Picture 79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42" name="Picture 79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43" name="Picture 79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44" name="Picture 7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45" name="Picture 79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46" name="Picture 79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47" name="Picture 79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48" name="Picture 79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49" name="Picture 79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50" name="Picture 79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51" name="Picture 79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52" name="Picture 79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53" name="Picture 7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54" name="Picture 79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55" name="Picture 79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56" name="Picture 79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57" name="Picture 79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58" name="Picture 79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59" name="Picture 79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60" name="Picture 79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61" name="Picture 79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62" name="Picture 7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63" name="Picture 79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64" name="Picture 79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65" name="Picture 79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66" name="Picture 79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67" name="Picture 79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68" name="Picture 79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69" name="Picture 79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70" name="Picture 79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71" name="Picture 7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72" name="Picture 79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73" name="Picture 79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74" name="Picture 79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75" name="Picture 79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76" name="Picture 79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77" name="Picture 79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78" name="Picture 79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79" name="Picture 79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80" name="Picture 7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81" name="Picture 79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82" name="Picture 79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83" name="Picture 79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84" name="Picture 79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85" name="Picture 79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86" name="Picture 79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87" name="Picture 79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88" name="Picture 79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89" name="Picture 7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90" name="Picture 79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91" name="Picture 79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92" name="Picture 79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93" name="Picture 79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94" name="Picture 79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95" name="Picture 79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96" name="Picture 79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97" name="Picture 79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98" name="Picture 7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99" name="Picture 79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00" name="Picture 79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01" name="Picture 80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02" name="Picture 80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03" name="Picture 80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04" name="Picture 80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05" name="Picture 80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06" name="Picture 80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07" name="Picture 8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08" name="Picture 80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09" name="Picture 80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10" name="Picture 80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11" name="Picture 80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12" name="Picture 80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13" name="Picture 80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14" name="Picture 8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15" name="Picture 80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16" name="Picture 8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17" name="Picture 80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18" name="Picture 80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19" name="Picture 80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20" name="Picture 80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21" name="Picture 80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22" name="Picture 80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23" name="Picture 8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24" name="Picture 80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25" name="Picture 8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26" name="Picture 80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27" name="Picture 80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28" name="Picture 80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29" name="Picture 80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30" name="Picture 80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31" name="Picture 80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32" name="Picture 8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33" name="Picture 80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34" name="Picture 8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35" name="Picture 80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36" name="Picture 80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37" name="Picture 80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38" name="Picture 80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39" name="Picture 80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40" name="Picture 80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41" name="Picture 80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42" name="Picture 80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43" name="Picture 80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44" name="Picture 80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45" name="Picture 8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46" name="Picture 80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47" name="Picture 80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48" name="Picture 80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49" name="Picture 80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50" name="Picture 80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51" name="Picture 80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52" name="Picture 80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53" name="Picture 80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54" name="Picture 8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55" name="Picture 80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56" name="Picture 80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57" name="Picture 80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58" name="Picture 80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59" name="Picture 80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60" name="Picture 80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61" name="Picture 80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62" name="Picture 80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63" name="Picture 8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64" name="Picture 80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65" name="Picture 80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66" name="Picture 80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67" name="Picture 80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68" name="Picture 80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69" name="Picture 80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70" name="Picture 80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71" name="Picture 80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72" name="Picture 8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73" name="Picture 80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74" name="Picture 80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75" name="Picture 80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76" name="Picture 80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77" name="Picture 80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78" name="Picture 80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79" name="Picture 80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80" name="Picture 80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81" name="Picture 8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82" name="Picture 80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83" name="Picture 80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84" name="Picture 80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85" name="Picture 80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86" name="Picture 80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87" name="Picture 80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88" name="Picture 80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89" name="Picture 80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90" name="Picture 8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91" name="Picture 80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92" name="Picture 80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93" name="Picture 80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94" name="Picture 80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95" name="Picture 80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96" name="Picture 80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97" name="Picture 80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98" name="Picture 80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99" name="Picture 8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00" name="Picture 80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01" name="Picture 8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02" name="Picture 81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03" name="Picture 81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04" name="Picture 81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05" name="Picture 81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06" name="Picture 8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07" name="Picture 8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08" name="Picture 8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09" name="Picture 81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10" name="Picture 8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11" name="Picture 8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12" name="Picture 81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13" name="Picture 81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14" name="Picture 81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15" name="Picture 8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16" name="Picture 8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17" name="Picture 8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18" name="Picture 81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19" name="Picture 8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20" name="Picture 8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21" name="Picture 81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22" name="Picture 81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23" name="Picture 81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24" name="Picture 8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25" name="Picture 8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26" name="Picture 8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27" name="Picture 81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28" name="Picture 8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29" name="Picture 8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30" name="Picture 81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31" name="Picture 81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32" name="Picture 81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33" name="Picture 8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34" name="Picture 8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35" name="Picture 8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36" name="Picture 81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37" name="Picture 8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38" name="Picture 8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39" name="Picture 8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40" name="Picture 81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41" name="Picture 8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42" name="Picture 8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43" name="Picture 8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44" name="Picture 81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45" name="Picture 8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46" name="Picture 8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47" name="Picture 8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48" name="Picture 81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49" name="Picture 81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50" name="Picture 8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51" name="Picture 8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52" name="Picture 81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53" name="Picture 81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54" name="Picture 8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55" name="Picture 8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56" name="Picture 81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57" name="Picture 8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58" name="Picture 81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59" name="Picture 81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60" name="Picture 8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61" name="Picture 81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62" name="Picture 81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63" name="Picture 8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64" name="Picture 8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65" name="Picture 81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66" name="Picture 8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67" name="Picture 81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68" name="Picture 81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69" name="Picture 8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70" name="Picture 81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71" name="Picture 81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72" name="Picture 8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73" name="Picture 8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74" name="Picture 81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75" name="Picture 8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76" name="Picture 81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77" name="Picture 81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78" name="Picture 8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79" name="Picture 81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80" name="Picture 81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81" name="Picture 8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82" name="Picture 8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83" name="Picture 81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84" name="Picture 8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85" name="Picture 81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86" name="Picture 81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87" name="Picture 8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88" name="Picture 81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89" name="Picture 81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90" name="Picture 8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91" name="Picture 8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92" name="Picture 81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93" name="Picture 81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94" name="Picture 81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95" name="Picture 81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96" name="Picture 8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97" name="Picture 81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98" name="Picture 81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99" name="Picture 8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00" name="Picture 8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01" name="Picture 82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02" name="Picture 82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03" name="Picture 8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04" name="Picture 82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05" name="Picture 8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06" name="Picture 82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07" name="Picture 8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08" name="Picture 8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09" name="Picture 82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10" name="Picture 82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11" name="Picture 82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12" name="Picture 8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13" name="Picture 82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14" name="Picture 82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15" name="Picture 82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16" name="Picture 8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17" name="Picture 8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18" name="Picture 82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19" name="Picture 82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20" name="Picture 82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21" name="Picture 82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22" name="Picture 82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23" name="Picture 82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24" name="Picture 82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25" name="Picture 8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26" name="Picture 8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27" name="Picture 82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28" name="Picture 8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29" name="Picture 82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30" name="Picture 82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31" name="Picture 8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32" name="Picture 82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33" name="Picture 82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34" name="Picture 8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35" name="Picture 8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36" name="Picture 82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37" name="Picture 8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38" name="Picture 82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39" name="Picture 82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40" name="Picture 8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41" name="Picture 82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42" name="Picture 82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43" name="Picture 8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44" name="Picture 8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45" name="Picture 82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46" name="Picture 8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47" name="Picture 82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48" name="Picture 8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49" name="Picture 8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50" name="Picture 82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51" name="Picture 82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52" name="Picture 8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53" name="Picture 8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54" name="Picture 82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55" name="Picture 8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56" name="Picture 82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57" name="Picture 8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58" name="Picture 8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59" name="Picture 82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60" name="Picture 82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61" name="Picture 8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62" name="Picture 8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63" name="Picture 82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64" name="Picture 8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65" name="Picture 82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66" name="Picture 8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67" name="Picture 8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68" name="Picture 82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69" name="Picture 82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70" name="Picture 8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71" name="Picture 8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72" name="Picture 82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73" name="Picture 8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74" name="Picture 82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75" name="Picture 8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76" name="Picture 8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77" name="Picture 82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78" name="Picture 82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79" name="Picture 8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80" name="Picture 8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81" name="Picture 82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82" name="Picture 8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83" name="Picture 82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84" name="Picture 8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85" name="Picture 8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86" name="Picture 82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87" name="Picture 82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88" name="Picture 8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89" name="Picture 82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90" name="Picture 82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91" name="Picture 82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92" name="Picture 82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93" name="Picture 8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94" name="Picture 8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95" name="Picture 82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96" name="Picture 82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97" name="Picture 8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98" name="Picture 82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99" name="Picture 82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00" name="Picture 82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01" name="Picture 83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02" name="Picture 8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03" name="Picture 8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04" name="Picture 83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05" name="Picture 83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06" name="Picture 8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07" name="Picture 83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08" name="Picture 83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09" name="Picture 83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10" name="Picture 83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11" name="Picture 8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12" name="Picture 8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13" name="Picture 83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14" name="Picture 83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15" name="Picture 8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16" name="Picture 83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17" name="Picture 83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18" name="Picture 83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19" name="Picture 83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20" name="Picture 8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21" name="Picture 8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22" name="Picture 83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23" name="Picture 83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24" name="Picture 8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25" name="Picture 83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26" name="Picture 83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27" name="Picture 83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28" name="Picture 83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29" name="Picture 8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30" name="Picture 8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31" name="Picture 83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32" name="Picture 83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33" name="Picture 8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34" name="Picture 83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35" name="Picture 83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36" name="Picture 83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37" name="Picture 83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38" name="Picture 8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39" name="Picture 8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40" name="Picture 83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41" name="Picture 83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42" name="Picture 8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43" name="Picture 83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44" name="Picture 83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45" name="Picture 83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46" name="Picture 83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47" name="Picture 8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48" name="Picture 83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49" name="Picture 83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50" name="Picture 83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51" name="Picture 8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52" name="Picture 83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53" name="Picture 83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54" name="Picture 83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55" name="Picture 83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56" name="Picture 8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57" name="Picture 83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58" name="Picture 83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59" name="Picture 83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60" name="Picture 8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61" name="Picture 83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62" name="Picture 83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63" name="Picture 83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64" name="Picture 83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65" name="Picture 8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66" name="Picture 83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67" name="Picture 83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68" name="Picture 83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69" name="Picture 8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70" name="Picture 83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71" name="Picture 83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72" name="Picture 83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73" name="Picture 83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74" name="Picture 8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75" name="Picture 83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76" name="Picture 83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77" name="Picture 83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78" name="Picture 8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79" name="Picture 83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80" name="Picture 83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81" name="Picture 83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82" name="Picture 83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83" name="Picture 8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84" name="Picture 83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85" name="Picture 83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86" name="Picture 83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87" name="Picture 8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88" name="Picture 83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89" name="Picture 83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90" name="Picture 83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91" name="Picture 83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92" name="Picture 8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93" name="Picture 83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94" name="Picture 83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95" name="Picture 83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96" name="Picture 8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97" name="Picture 83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98" name="Picture 83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99" name="Picture 83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00" name="Picture 83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01" name="Picture 8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02" name="Picture 84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03" name="Picture 84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04" name="Picture 84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05" name="Picture 8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06" name="Picture 84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07" name="Picture 84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08" name="Picture 84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09" name="Picture 84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10" name="Picture 8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11" name="Picture 84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12" name="Picture 84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13" name="Picture 8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14" name="Picture 84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15" name="Picture 84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16" name="Picture 8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17" name="Picture 84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18" name="Picture 84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19" name="Picture 8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20" name="Picture 84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21" name="Picture 84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22" name="Picture 8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23" name="Picture 84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24" name="Picture 84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25" name="Picture 84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26" name="Picture 84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27" name="Picture 84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28" name="Picture 8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29" name="Picture 84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30" name="Picture 84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31" name="Picture 8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32" name="Picture 84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33" name="Picture 84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34" name="Picture 84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35" name="Picture 84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36" name="Picture 84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37" name="Picture 8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38" name="Picture 84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39" name="Picture 84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40" name="Picture 8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41" name="Picture 84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42" name="Picture 84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43" name="Picture 84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44" name="Picture 84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45" name="Picture 84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46" name="Picture 8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47" name="Picture 8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48" name="Picture 84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49" name="Picture 8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50" name="Picture 84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51" name="Picture 84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52" name="Picture 84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53" name="Picture 84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54" name="Picture 84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55" name="Picture 8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56" name="Picture 84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57" name="Picture 84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58" name="Picture 8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59" name="Picture 84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60" name="Picture 84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61" name="Picture 84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62" name="Picture 84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63" name="Picture 84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64" name="Picture 8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65" name="Picture 84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66" name="Picture 84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67" name="Picture 8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68" name="Picture 84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69" name="Picture 8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70" name="Picture 84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71" name="Picture 84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72" name="Picture 84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73" name="Picture 8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74" name="Picture 84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75" name="Picture 84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76" name="Picture 8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77" name="Picture 84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78" name="Picture 8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79" name="Picture 84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80" name="Picture 84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81" name="Picture 84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82" name="Picture 8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83" name="Picture 84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84" name="Picture 84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85" name="Picture 8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86" name="Picture 84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87" name="Picture 8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88" name="Picture 84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89" name="Picture 84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90" name="Picture 84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91" name="Picture 8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92" name="Picture 84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93" name="Picture 84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94" name="Picture 8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95" name="Picture 84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96" name="Picture 8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97" name="Picture 84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98" name="Picture 84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99" name="Picture 84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00" name="Picture 8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01" name="Picture 85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02" name="Picture 85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03" name="Picture 8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04" name="Picture 85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05" name="Picture 8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06" name="Picture 85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07" name="Picture 85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08" name="Picture 85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09" name="Picture 8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10" name="Picture 85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11" name="Picture 85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12" name="Picture 85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13" name="Picture 85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14" name="Picture 8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15" name="Picture 85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16" name="Picture 85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17" name="Picture 85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18" name="Picture 8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19" name="Picture 85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20" name="Picture 85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21" name="Picture 85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22" name="Picture 85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23" name="Picture 8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24" name="Picture 85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25" name="Picture 85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26" name="Picture 85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27" name="Picture 8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28" name="Picture 85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29" name="Picture 85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30" name="Picture 85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31" name="Picture 85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32" name="Picture 8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33" name="Picture 85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34" name="Picture 85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35" name="Picture 85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36" name="Picture 8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37" name="Picture 85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38" name="Picture 85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39" name="Picture 85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40" name="Picture 85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41" name="Picture 8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42" name="Picture 85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43" name="Picture 85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44" name="Picture 85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45" name="Picture 8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46" name="Picture 85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47" name="Picture 85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48" name="Picture 85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49" name="Picture 85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50" name="Picture 8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51" name="Picture 85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52" name="Picture 85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53" name="Picture 85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54" name="Picture 8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55" name="Picture 85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56" name="Picture 85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57" name="Picture 85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58" name="Picture 85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59" name="Picture 8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60" name="Picture 85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61" name="Picture 8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62" name="Picture 85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63" name="Picture 8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64" name="Picture 85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65" name="Picture 85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66" name="Picture 85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67" name="Picture 85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68" name="Picture 8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69" name="Picture 85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70" name="Picture 8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71" name="Picture 85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72" name="Picture 8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73" name="Picture 85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74" name="Picture 85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75" name="Picture 85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76" name="Picture 85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77" name="Picture 85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78" name="Picture 85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79" name="Picture 8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80" name="Picture 85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81" name="Picture 8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82" name="Picture 85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83" name="Picture 85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84" name="Picture 85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85" name="Picture 85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86" name="Picture 85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87" name="Picture 85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88" name="Picture 8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89" name="Picture 85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90" name="Picture 8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91" name="Picture 85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92" name="Picture 85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93" name="Picture 85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94" name="Picture 85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95" name="Picture 85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96" name="Picture 85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97" name="Picture 8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98" name="Picture 85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99" name="Picture 8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00" name="Picture 85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01" name="Picture 86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02" name="Picture 86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03" name="Picture 86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04" name="Picture 86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05" name="Picture 8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06" name="Picture 8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07" name="Picture 86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08" name="Picture 86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09" name="Picture 8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10" name="Picture 86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11" name="Picture 86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12" name="Picture 86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13" name="Picture 86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14" name="Picture 8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15" name="Picture 8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16" name="Picture 86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17" name="Picture 86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18" name="Picture 8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19" name="Picture 86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20" name="Picture 86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21" name="Picture 86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22" name="Picture 86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23" name="Picture 86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24" name="Picture 86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25" name="Picture 8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26" name="Picture 86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27" name="Picture 8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28" name="Picture 8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29" name="Picture 86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30" name="Picture 86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31" name="Picture 86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32" name="Picture 86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33" name="Picture 86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34" name="Picture 8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35" name="Picture 86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36" name="Picture 8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37" name="Picture 8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38" name="Picture 86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39" name="Picture 86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40" name="Picture 86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41" name="Picture 86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42" name="Picture 86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43" name="Picture 8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44" name="Picture 86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45" name="Picture 8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46" name="Picture 86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47" name="Picture 86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48" name="Picture 86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49" name="Picture 86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50" name="Picture 86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51" name="Picture 86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52" name="Picture 8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53" name="Picture 86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54" name="Picture 8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55" name="Picture 86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56" name="Picture 86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57" name="Picture 86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58" name="Picture 86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59" name="Picture 86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60" name="Picture 86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61" name="Picture 8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62" name="Picture 86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63" name="Picture 8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64" name="Picture 86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65" name="Picture 86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66" name="Picture 86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67" name="Picture 86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68" name="Picture 86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69" name="Picture 86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70" name="Picture 8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71" name="Picture 86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72" name="Picture 8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73" name="Picture 86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74" name="Picture 86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75" name="Picture 86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76" name="Picture 86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77" name="Picture 86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78" name="Picture 86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79" name="Picture 8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80" name="Picture 86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81" name="Picture 8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82" name="Picture 86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83" name="Picture 86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84" name="Picture 86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85" name="Picture 86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86" name="Picture 86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87" name="Picture 86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88" name="Picture 86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89" name="Picture 86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90" name="Picture 8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91" name="Picture 86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92" name="Picture 86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93" name="Picture 86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94" name="Picture 86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95" name="Picture 86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96" name="Picture 86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97" name="Picture 86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98" name="Picture 86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99" name="Picture 8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00" name="Picture 86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01" name="Picture 87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02" name="Picture 87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03" name="Picture 87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04" name="Picture 87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05" name="Picture 87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06" name="Picture 87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07" name="Picture 87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08" name="Picture 8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09" name="Picture 87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10" name="Picture 87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11" name="Picture 87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12" name="Picture 87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13" name="Picture 87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14" name="Picture 87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15" name="Picture 87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16" name="Picture 87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17" name="Picture 8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18" name="Picture 87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19" name="Picture 87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20" name="Picture 87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21" name="Picture 87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22" name="Picture 87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23" name="Picture 87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24" name="Picture 87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25" name="Picture 87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26" name="Picture 8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27" name="Picture 87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28" name="Picture 87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29" name="Picture 87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30" name="Picture 87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31" name="Picture 87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32" name="Picture 87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33" name="Picture 87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34" name="Picture 87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35" name="Picture 8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36" name="Picture 87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37" name="Picture 87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38" name="Picture 87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39" name="Picture 8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40" name="Picture 87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41" name="Picture 87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42" name="Picture 87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43" name="Picture 87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44" name="Picture 8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45" name="Picture 87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46" name="Picture 87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47" name="Picture 87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48" name="Picture 8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49" name="Picture 87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50" name="Picture 87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51" name="Picture 87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52" name="Picture 87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53" name="Picture 8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54" name="Picture 87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55" name="Picture 87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56" name="Picture 87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57" name="Picture 87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58" name="Picture 87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59" name="Picture 87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60" name="Picture 87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61" name="Picture 87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62" name="Picture 8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63" name="Picture 87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64" name="Picture 87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65" name="Picture 87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66" name="Picture 87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67" name="Picture 87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68" name="Picture 87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69" name="Picture 87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70" name="Picture 87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71" name="Picture 8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72" name="Picture 87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73" name="Picture 87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74" name="Picture 87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75" name="Picture 87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76" name="Picture 87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77" name="Picture 87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78" name="Picture 87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79" name="Picture 87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80" name="Picture 8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81" name="Picture 87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82" name="Picture 87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83" name="Picture 87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84" name="Picture 8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85" name="Picture 87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86" name="Picture 87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87" name="Picture 87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88" name="Picture 87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89" name="Picture 8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90" name="Picture 87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91" name="Picture 87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92" name="Picture 87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93" name="Picture 8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94" name="Picture 87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95" name="Picture 87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96" name="Picture 87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97" name="Picture 87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98" name="Picture 8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99" name="Picture 87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00" name="Picture 87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01" name="Picture 88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02" name="Picture 8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03" name="Picture 88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04" name="Picture 88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05" name="Picture 88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06" name="Picture 88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07" name="Picture 8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08" name="Picture 88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09" name="Picture 88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10" name="Picture 88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11" name="Picture 8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12" name="Picture 88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13" name="Picture 88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14" name="Picture 88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15" name="Picture 88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16" name="Picture 8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17" name="Picture 88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18" name="Picture 88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19" name="Picture 88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20" name="Picture 88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21" name="Picture 88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22" name="Picture 88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23" name="Picture 88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24" name="Picture 88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25" name="Picture 88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26" name="Picture 88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27" name="Picture 88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28" name="Picture 88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29" name="Picture 88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30" name="Picture 88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31" name="Picture 88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32" name="Picture 88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33" name="Picture 88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34" name="Picture 88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35" name="Picture 88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36" name="Picture 88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37" name="Picture 88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38" name="Picture 88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39" name="Picture 88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40" name="Picture 88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41" name="Picture 88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42" name="Picture 88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43" name="Picture 88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44" name="Picture 88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45" name="Picture 88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46" name="Picture 8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47" name="Picture 88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48" name="Picture 88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49" name="Picture 88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50" name="Picture 88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51" name="Picture 88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52" name="Picture 88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53" name="Picture 88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54" name="Picture 88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55" name="Picture 8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56" name="Picture 88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57" name="Picture 88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58" name="Picture 88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59" name="Picture 88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60" name="Picture 88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61" name="Picture 88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62" name="Picture 88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63" name="Picture 88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64" name="Picture 8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65" name="Picture 88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66" name="Picture 88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67" name="Picture 88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68" name="Picture 88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69" name="Picture 88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70" name="Picture 88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71" name="Picture 88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72" name="Picture 88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73" name="Picture 8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74" name="Picture 88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75" name="Picture 88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76" name="Picture 88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77" name="Picture 88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78" name="Picture 88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79" name="Picture 88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80" name="Picture 88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81" name="Picture 88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82" name="Picture 8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83" name="Picture 88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84" name="Picture 88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85" name="Picture 88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86" name="Picture 88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87" name="Picture 88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88" name="Picture 88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89" name="Picture 8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90" name="Picture 88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91" name="Picture 8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92" name="Picture 88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93" name="Picture 88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94" name="Picture 88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95" name="Picture 88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96" name="Picture 88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97" name="Picture 88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98" name="Picture 8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99" name="Picture 88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00" name="Picture 8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01" name="Picture 89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02" name="Picture 89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03" name="Picture 89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04" name="Picture 89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05" name="Picture 89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06" name="Picture 89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07" name="Picture 89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08" name="Picture 89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09" name="Picture 89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10" name="Picture 89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11" name="Picture 8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12" name="Picture 89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13" name="Picture 89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14" name="Picture 89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15" name="Picture 89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16" name="Picture 89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17" name="Picture 89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18" name="Picture 89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19" name="Picture 89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20" name="Picture 8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21" name="Picture 89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22" name="Picture 89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23" name="Picture 89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24" name="Picture 89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25" name="Picture 89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26" name="Picture 89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27" name="Picture 89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28" name="Picture 89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29" name="Picture 8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30" name="Picture 89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31" name="Picture 89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32" name="Picture 89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33" name="Picture 89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34" name="Picture 89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35" name="Picture 89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36" name="Picture 89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37" name="Picture 89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38" name="Picture 8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39" name="Picture 89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40" name="Picture 89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41" name="Picture 89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42" name="Picture 89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43" name="Picture 89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44" name="Picture 89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45" name="Picture 89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46" name="Picture 89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47" name="Picture 8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48" name="Picture 89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49" name="Picture 89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50" name="Picture 89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51" name="Picture 89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52" name="Picture 89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53" name="Picture 89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54" name="Picture 89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55" name="Picture 89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56" name="Picture 89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57" name="Picture 89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58" name="Picture 89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59" name="Picture 89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60" name="Picture 89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61" name="Picture 89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62" name="Picture 89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63" name="Picture 89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64" name="Picture 89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65" name="Picture 89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66" name="Picture 89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67" name="Picture 89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68" name="Picture 89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69" name="Picture 89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70" name="Picture 89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71" name="Picture 89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72" name="Picture 89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73" name="Picture 89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74" name="Picture 89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75" name="Picture 89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76" name="Picture 89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77" name="Picture 89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78" name="Picture 89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79" name="Picture 89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80" name="Picture 89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81" name="Picture 89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82" name="Picture 89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83" name="Picture 89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84" name="Picture 89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85" name="Picture 89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86" name="Picture 89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87" name="Picture 89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88" name="Picture 89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89" name="Picture 89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90" name="Picture 89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91" name="Picture 89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92" name="Picture 89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93" name="Picture 89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94" name="Picture 89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95" name="Picture 89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96" name="Picture 89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97" name="Picture 89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98" name="Picture 89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99" name="Picture 89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00" name="Picture 89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01" name="Picture 90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02" name="Picture 90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03" name="Picture 90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04" name="Picture 90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05" name="Picture 90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06" name="Picture 90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07" name="Picture 90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08" name="Picture 90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09" name="Picture 90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10" name="Picture 90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11" name="Picture 90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12" name="Picture 90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13" name="Picture 90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14" name="Picture 9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15" name="Picture 90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16" name="Picture 90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17" name="Picture 90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18" name="Picture 90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19" name="Picture 90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20" name="Picture 90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21" name="Picture 90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22" name="Picture 90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23" name="Picture 9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24" name="Picture 90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25" name="Picture 90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26" name="Picture 90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27" name="Picture 90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28" name="Picture 90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29" name="Picture 90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30" name="Picture 90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31" name="Picture 90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32" name="Picture 9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33" name="Picture 90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34" name="Picture 90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35" name="Picture 90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36" name="Picture 90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37" name="Picture 90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38" name="Picture 90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39" name="Picture 90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40" name="Picture 90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41" name="Picture 90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42" name="Picture 90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43" name="Picture 90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44" name="Picture 90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45" name="Picture 90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46" name="Picture 90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47" name="Picture 90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48" name="Picture 90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49" name="Picture 90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50" name="Picture 90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51" name="Picture 90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52" name="Picture 90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53" name="Picture 90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54" name="Picture 90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55" name="Picture 90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56" name="Picture 90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57" name="Picture 90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58" name="Picture 90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59" name="Picture 90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60" name="Picture 90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61" name="Picture 90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62" name="Picture 90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63" name="Picture 90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64" name="Picture 90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65" name="Picture 90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66" name="Picture 90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67" name="Picture 90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68" name="Picture 90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69" name="Picture 90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70" name="Picture 90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71" name="Picture 90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72" name="Picture 90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73" name="Picture 90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74" name="Picture 90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75" name="Picture 90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76" name="Picture 90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77" name="Picture 90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78" name="Picture 90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79" name="Picture 90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80" name="Picture 90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81" name="Picture 90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82" name="Picture 90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83" name="Picture 90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84" name="Picture 90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85" name="Picture 90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86" name="Picture 90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87" name="Picture 90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88" name="Picture 90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89" name="Picture 90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90" name="Picture 90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91" name="Picture 90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92" name="Picture 90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93" name="Picture 90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94" name="Picture 9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95" name="Picture 90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96" name="Picture 90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97" name="Picture 90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98" name="Picture 90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99" name="Picture 90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00" name="Picture 90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01" name="Picture 9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02" name="Picture 91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03" name="Picture 9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04" name="Picture 91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05" name="Picture 9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06" name="Picture 9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07" name="Picture 9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08" name="Picture 91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09" name="Picture 9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10" name="Picture 9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11" name="Picture 91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12" name="Picture 9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13" name="Picture 91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14" name="Picture 9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15" name="Picture 9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16" name="Picture 9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17" name="Picture 91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18" name="Picture 9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19" name="Picture 9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20" name="Picture 91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21" name="Picture 9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22" name="Picture 91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23" name="Picture 9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24" name="Picture 9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25" name="Picture 9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26" name="Picture 91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27" name="Picture 9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28" name="Picture 9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29" name="Picture 91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30" name="Picture 9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31" name="Picture 91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32" name="Picture 9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33" name="Picture 9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34" name="Picture 9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35" name="Picture 91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36" name="Picture 9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37" name="Picture 9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38" name="Picture 91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39" name="Picture 9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40" name="Picture 91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41" name="Picture 9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42" name="Picture 9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43" name="Picture 9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44" name="Picture 91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45" name="Picture 9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46" name="Picture 9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47" name="Picture 91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48" name="Picture 9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49" name="Picture 91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50" name="Picture 9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51" name="Picture 9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52" name="Picture 9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53" name="Picture 91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54" name="Picture 9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55" name="Picture 9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56" name="Picture 91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57" name="Picture 9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58" name="Picture 91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59" name="Picture 9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60" name="Picture 9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61" name="Picture 9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62" name="Picture 91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63" name="Picture 9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64" name="Picture 9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65" name="Picture 91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66" name="Picture 9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67" name="Picture 91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68" name="Picture 9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69" name="Picture 9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70" name="Picture 9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71" name="Picture 91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72" name="Picture 9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73" name="Picture 9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74" name="Picture 91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75" name="Picture 9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76" name="Picture 91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77" name="Picture 9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78" name="Picture 9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79" name="Picture 9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80" name="Picture 91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81" name="Picture 9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82" name="Picture 9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83" name="Picture 91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84" name="Picture 9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85" name="Picture 91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86" name="Picture 9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87" name="Picture 9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88" name="Picture 9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89" name="Picture 91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90" name="Picture 9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91" name="Picture 9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92" name="Picture 91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93" name="Picture 91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94" name="Picture 91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95" name="Picture 9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96" name="Picture 9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97" name="Picture 9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98" name="Picture 91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99" name="Picture 9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00" name="Picture 9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01" name="Picture 92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02" name="Picture 92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03" name="Picture 92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04" name="Picture 9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05" name="Picture 9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06" name="Picture 92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07" name="Picture 92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08" name="Picture 9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09" name="Picture 92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10" name="Picture 92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11" name="Picture 92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12" name="Picture 92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13" name="Picture 9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14" name="Picture 92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15" name="Picture 9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16" name="Picture 92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17" name="Picture 9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18" name="Picture 92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19" name="Picture 92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20" name="Picture 92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21" name="Picture 92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22" name="Picture 9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23" name="Picture 92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24" name="Picture 9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25" name="Picture 92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26" name="Picture 9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27" name="Picture 92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28" name="Picture 92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29" name="Picture 92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30" name="Picture 92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31" name="Picture 9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32" name="Picture 92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33" name="Picture 9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34" name="Picture 92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35" name="Picture 9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36" name="Picture 92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37" name="Picture 92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38" name="Picture 92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39" name="Picture 92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40" name="Picture 9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41" name="Picture 92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42" name="Picture 9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43" name="Picture 92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44" name="Picture 9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45" name="Picture 92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46" name="Picture 92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47" name="Picture 92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48" name="Picture 92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49" name="Picture 9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50" name="Picture 92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51" name="Picture 9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52" name="Picture 92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53" name="Picture 9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54" name="Picture 92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55" name="Picture 92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56" name="Picture 92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57" name="Picture 92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58" name="Picture 9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59" name="Picture 92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A29" zoomScaleNormal="100" workbookViewId="0">
      <selection activeCell="F40" sqref="F40:F81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1.42578125" customWidth="1"/>
    <col min="4" max="4" width="16.140625" bestFit="1" customWidth="1"/>
    <col min="5" max="5" width="15.5703125" customWidth="1"/>
    <col min="6" max="6" width="14.5703125" customWidth="1"/>
    <col min="7" max="7" width="13.28515625" customWidth="1"/>
    <col min="8" max="8" width="14.42578125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  <c r="D7" s="3"/>
      <c r="E7" s="3"/>
    </row>
    <row r="8" spans="1:9">
      <c r="A8" s="4" t="s">
        <v>2</v>
      </c>
      <c r="B8" s="4"/>
      <c r="C8" s="4"/>
      <c r="D8" s="4"/>
      <c r="E8" s="4"/>
    </row>
    <row r="9" spans="1:9" ht="19.5">
      <c r="A9" s="210" t="s">
        <v>202</v>
      </c>
      <c r="B9" s="210"/>
      <c r="C9" s="210"/>
      <c r="D9" s="210"/>
      <c r="E9" s="210"/>
      <c r="F9" s="210"/>
      <c r="G9" s="210"/>
      <c r="H9" s="210"/>
      <c r="I9" s="210"/>
    </row>
    <row r="10" spans="1:9" ht="18">
      <c r="A10" s="2" t="s">
        <v>224</v>
      </c>
      <c r="B10" s="2"/>
      <c r="C10" s="2"/>
      <c r="D10" s="2"/>
      <c r="E10" s="2"/>
    </row>
    <row r="11" spans="1:9" s="125" customFormat="1" ht="18.75" thickBot="1">
      <c r="A11" s="2"/>
      <c r="B11" s="2"/>
      <c r="C11" s="2"/>
      <c r="D11" s="2"/>
      <c r="E11" s="2"/>
    </row>
    <row r="12" spans="1:9" ht="24.75" customHeight="1">
      <c r="A12" s="211" t="s">
        <v>3</v>
      </c>
      <c r="B12" s="217"/>
      <c r="C12" s="215" t="s">
        <v>0</v>
      </c>
      <c r="D12" s="213" t="s">
        <v>23</v>
      </c>
      <c r="E12" s="213" t="s">
        <v>218</v>
      </c>
      <c r="F12" s="213" t="s">
        <v>225</v>
      </c>
      <c r="G12" s="213" t="s">
        <v>197</v>
      </c>
      <c r="H12" s="213" t="s">
        <v>221</v>
      </c>
      <c r="I12" s="213" t="s">
        <v>187</v>
      </c>
    </row>
    <row r="13" spans="1:9" ht="38.25" customHeight="1" thickBot="1">
      <c r="A13" s="212"/>
      <c r="B13" s="218"/>
      <c r="C13" s="216"/>
      <c r="D13" s="214"/>
      <c r="E13" s="214"/>
      <c r="F13" s="214"/>
      <c r="G13" s="214"/>
      <c r="H13" s="214"/>
      <c r="I13" s="214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>
      <c r="A15" s="33"/>
      <c r="B15" s="91" t="s">
        <v>4</v>
      </c>
      <c r="C15" s="19" t="s">
        <v>84</v>
      </c>
      <c r="D15" s="20" t="s">
        <v>161</v>
      </c>
      <c r="E15" s="166">
        <v>72120.2</v>
      </c>
      <c r="F15" s="175">
        <v>64198.8</v>
      </c>
      <c r="G15" s="45">
        <f t="shared" ref="G15:G30" si="0">(F15-E15)/E15</f>
        <v>-0.10983607921220399</v>
      </c>
      <c r="H15" s="175">
        <v>66298.8</v>
      </c>
      <c r="I15" s="45">
        <f t="shared" ref="I15:I30" si="1">(F15-H15)/H15</f>
        <v>-3.1674781444008038E-2</v>
      </c>
    </row>
    <row r="16" spans="1:9" ht="16.5">
      <c r="A16" s="37"/>
      <c r="B16" s="92" t="s">
        <v>5</v>
      </c>
      <c r="C16" s="149" t="s">
        <v>85</v>
      </c>
      <c r="D16" s="145" t="s">
        <v>161</v>
      </c>
      <c r="E16" s="169">
        <v>53022.927777777775</v>
      </c>
      <c r="F16" s="169">
        <v>100887.55555555556</v>
      </c>
      <c r="G16" s="48">
        <f>(F16-E16)/E16</f>
        <v>0.90271567006599995</v>
      </c>
      <c r="H16" s="169">
        <v>84443.111111111109</v>
      </c>
      <c r="I16" s="44">
        <f t="shared" si="1"/>
        <v>0.19473991694605713</v>
      </c>
    </row>
    <row r="17" spans="1:9" ht="16.5">
      <c r="A17" s="37"/>
      <c r="B17" s="92" t="s">
        <v>6</v>
      </c>
      <c r="C17" s="15" t="s">
        <v>86</v>
      </c>
      <c r="D17" s="11" t="s">
        <v>161</v>
      </c>
      <c r="E17" s="169">
        <v>51957.850000000006</v>
      </c>
      <c r="F17" s="169">
        <v>59498.8</v>
      </c>
      <c r="G17" s="48">
        <f t="shared" si="0"/>
        <v>0.14513591305259929</v>
      </c>
      <c r="H17" s="169">
        <v>56898.8</v>
      </c>
      <c r="I17" s="44">
        <f t="shared" si="1"/>
        <v>4.569516404563892E-2</v>
      </c>
    </row>
    <row r="18" spans="1:9" ht="16.5">
      <c r="A18" s="37"/>
      <c r="B18" s="92" t="s">
        <v>7</v>
      </c>
      <c r="C18" s="15" t="s">
        <v>87</v>
      </c>
      <c r="D18" s="11" t="s">
        <v>161</v>
      </c>
      <c r="E18" s="169">
        <v>83816.041750000004</v>
      </c>
      <c r="F18" s="169">
        <v>42398.8</v>
      </c>
      <c r="G18" s="48">
        <f t="shared" si="0"/>
        <v>-0.49414456809516416</v>
      </c>
      <c r="H18" s="169">
        <v>41498.800000000003</v>
      </c>
      <c r="I18" s="44">
        <f t="shared" si="1"/>
        <v>2.1687374092744849E-2</v>
      </c>
    </row>
    <row r="19" spans="1:9" ht="16.5">
      <c r="A19" s="37"/>
      <c r="B19" s="92" t="s">
        <v>8</v>
      </c>
      <c r="C19" s="149" t="s">
        <v>89</v>
      </c>
      <c r="D19" s="145" t="s">
        <v>161</v>
      </c>
      <c r="E19" s="169">
        <v>140249.51250000001</v>
      </c>
      <c r="F19" s="169">
        <v>134998.5</v>
      </c>
      <c r="G19" s="48">
        <f t="shared" si="0"/>
        <v>-3.7440504472341832E-2</v>
      </c>
      <c r="H19" s="169">
        <v>127498.5</v>
      </c>
      <c r="I19" s="44">
        <f t="shared" si="1"/>
        <v>5.882422146142896E-2</v>
      </c>
    </row>
    <row r="20" spans="1:9" ht="16.5">
      <c r="A20" s="37"/>
      <c r="B20" s="92" t="s">
        <v>9</v>
      </c>
      <c r="C20" s="149" t="s">
        <v>88</v>
      </c>
      <c r="D20" s="11" t="s">
        <v>161</v>
      </c>
      <c r="E20" s="169">
        <v>84546.036111111112</v>
      </c>
      <c r="F20" s="169">
        <v>102298.8</v>
      </c>
      <c r="G20" s="48">
        <f t="shared" si="0"/>
        <v>0.20997748333887656</v>
      </c>
      <c r="H20" s="169">
        <v>98898.8</v>
      </c>
      <c r="I20" s="44">
        <f t="shared" si="1"/>
        <v>3.4378576888698345E-2</v>
      </c>
    </row>
    <row r="21" spans="1:9" ht="16.5">
      <c r="A21" s="37"/>
      <c r="B21" s="92" t="s">
        <v>10</v>
      </c>
      <c r="C21" s="15" t="s">
        <v>90</v>
      </c>
      <c r="D21" s="145" t="s">
        <v>161</v>
      </c>
      <c r="E21" s="169">
        <v>103112.375</v>
      </c>
      <c r="F21" s="169">
        <v>85198.8</v>
      </c>
      <c r="G21" s="48">
        <f t="shared" si="0"/>
        <v>-0.17372866253929267</v>
      </c>
      <c r="H21" s="169">
        <v>86398.8</v>
      </c>
      <c r="I21" s="44">
        <f t="shared" si="1"/>
        <v>-1.3889081792802677E-2</v>
      </c>
    </row>
    <row r="22" spans="1:9" ht="16.5">
      <c r="A22" s="37"/>
      <c r="B22" s="92" t="s">
        <v>11</v>
      </c>
      <c r="C22" s="15" t="s">
        <v>91</v>
      </c>
      <c r="D22" s="13" t="s">
        <v>81</v>
      </c>
      <c r="E22" s="169">
        <v>27522.449305555558</v>
      </c>
      <c r="F22" s="169">
        <v>35998.666666666664</v>
      </c>
      <c r="G22" s="48">
        <f t="shared" si="0"/>
        <v>0.30797467431069575</v>
      </c>
      <c r="H22" s="169">
        <v>37109.777777777781</v>
      </c>
      <c r="I22" s="44">
        <f t="shared" si="1"/>
        <v>-2.9941195492053756E-2</v>
      </c>
    </row>
    <row r="23" spans="1:9" ht="16.5">
      <c r="A23" s="37"/>
      <c r="B23" s="92" t="s">
        <v>12</v>
      </c>
      <c r="C23" s="15" t="s">
        <v>92</v>
      </c>
      <c r="D23" s="13" t="s">
        <v>81</v>
      </c>
      <c r="E23" s="169">
        <v>29709.561111111114</v>
      </c>
      <c r="F23" s="169">
        <v>44554.222222222219</v>
      </c>
      <c r="G23" s="48">
        <f t="shared" si="0"/>
        <v>0.49965938761577106</v>
      </c>
      <c r="H23" s="169">
        <v>43998.666666666664</v>
      </c>
      <c r="I23" s="44">
        <f t="shared" si="1"/>
        <v>1.2626645251876302E-2</v>
      </c>
    </row>
    <row r="24" spans="1:9" ht="16.5">
      <c r="A24" s="37"/>
      <c r="B24" s="92" t="s">
        <v>13</v>
      </c>
      <c r="C24" s="15" t="s">
        <v>93</v>
      </c>
      <c r="D24" s="147" t="s">
        <v>81</v>
      </c>
      <c r="E24" s="169">
        <v>29333.188888888886</v>
      </c>
      <c r="F24" s="169">
        <v>43554.222222222219</v>
      </c>
      <c r="G24" s="48">
        <f t="shared" si="0"/>
        <v>0.48481034186910771</v>
      </c>
      <c r="H24" s="169">
        <v>42998.666666666664</v>
      </c>
      <c r="I24" s="44">
        <f t="shared" si="1"/>
        <v>1.2920297270199575E-2</v>
      </c>
    </row>
    <row r="25" spans="1:9" ht="16.5">
      <c r="A25" s="37"/>
      <c r="B25" s="92" t="s">
        <v>14</v>
      </c>
      <c r="C25" s="15" t="s">
        <v>94</v>
      </c>
      <c r="D25" s="147" t="s">
        <v>81</v>
      </c>
      <c r="E25" s="169">
        <v>36899.874305555553</v>
      </c>
      <c r="F25" s="169">
        <v>43398.8</v>
      </c>
      <c r="G25" s="48">
        <f>(F25-E25)/E25</f>
        <v>0.17612324748396196</v>
      </c>
      <c r="H25" s="169">
        <v>43898.8</v>
      </c>
      <c r="I25" s="44">
        <f t="shared" si="1"/>
        <v>-1.1389832979489188E-2</v>
      </c>
    </row>
    <row r="26" spans="1:9" ht="16.5">
      <c r="A26" s="37"/>
      <c r="B26" s="92" t="s">
        <v>15</v>
      </c>
      <c r="C26" s="15" t="s">
        <v>95</v>
      </c>
      <c r="D26" s="13" t="s">
        <v>82</v>
      </c>
      <c r="E26" s="169">
        <v>62833.205555555556</v>
      </c>
      <c r="F26" s="169">
        <v>83498.8</v>
      </c>
      <c r="G26" s="48">
        <f>(F26-E26)/E26</f>
        <v>0.3288960711414356</v>
      </c>
      <c r="H26" s="169">
        <v>80998.8</v>
      </c>
      <c r="I26" s="44">
        <f t="shared" si="1"/>
        <v>3.086465478500916E-2</v>
      </c>
    </row>
    <row r="27" spans="1:9" ht="16.5">
      <c r="A27" s="37"/>
      <c r="B27" s="92" t="s">
        <v>16</v>
      </c>
      <c r="C27" s="15" t="s">
        <v>96</v>
      </c>
      <c r="D27" s="13" t="s">
        <v>81</v>
      </c>
      <c r="E27" s="169">
        <v>30237.355555555554</v>
      </c>
      <c r="F27" s="169">
        <v>42665.333333333336</v>
      </c>
      <c r="G27" s="48">
        <f t="shared" si="0"/>
        <v>0.41101404370311645</v>
      </c>
      <c r="H27" s="169">
        <v>42109.777777777781</v>
      </c>
      <c r="I27" s="44">
        <f t="shared" si="1"/>
        <v>1.3193029858465155E-2</v>
      </c>
    </row>
    <row r="28" spans="1:9" ht="16.5">
      <c r="A28" s="37"/>
      <c r="B28" s="92" t="s">
        <v>17</v>
      </c>
      <c r="C28" s="15" t="s">
        <v>97</v>
      </c>
      <c r="D28" s="11" t="s">
        <v>161</v>
      </c>
      <c r="E28" s="169">
        <v>43270.324999999997</v>
      </c>
      <c r="F28" s="169">
        <v>63888.666666666664</v>
      </c>
      <c r="G28" s="48">
        <f t="shared" si="0"/>
        <v>0.47650073501104206</v>
      </c>
      <c r="H28" s="169">
        <v>59333.111111111109</v>
      </c>
      <c r="I28" s="44">
        <f t="shared" si="1"/>
        <v>7.6779313780201419E-2</v>
      </c>
    </row>
    <row r="29" spans="1:9" ht="16.5">
      <c r="A29" s="37"/>
      <c r="B29" s="92" t="s">
        <v>18</v>
      </c>
      <c r="C29" s="15" t="s">
        <v>98</v>
      </c>
      <c r="D29" s="13" t="s">
        <v>83</v>
      </c>
      <c r="E29" s="169">
        <v>80402.05</v>
      </c>
      <c r="F29" s="169">
        <v>125671</v>
      </c>
      <c r="G29" s="48">
        <f t="shared" si="0"/>
        <v>0.56303228586833287</v>
      </c>
      <c r="H29" s="169">
        <v>123313.85714285714</v>
      </c>
      <c r="I29" s="44">
        <f t="shared" si="1"/>
        <v>1.9114987656351893E-2</v>
      </c>
    </row>
    <row r="30" spans="1:9" ht="17.25" thickBot="1">
      <c r="A30" s="38"/>
      <c r="B30" s="93" t="s">
        <v>19</v>
      </c>
      <c r="C30" s="16" t="s">
        <v>99</v>
      </c>
      <c r="D30" s="12" t="s">
        <v>161</v>
      </c>
      <c r="E30" s="172">
        <v>47324.5</v>
      </c>
      <c r="F30" s="172">
        <v>77098.8</v>
      </c>
      <c r="G30" s="51">
        <f t="shared" si="0"/>
        <v>0.62915191919618807</v>
      </c>
      <c r="H30" s="172">
        <v>74898.8</v>
      </c>
      <c r="I30" s="56">
        <f t="shared" si="1"/>
        <v>2.9372967257152317E-2</v>
      </c>
    </row>
    <row r="31" spans="1:9" ht="17.25" customHeight="1" thickBot="1">
      <c r="A31" s="33" t="s">
        <v>20</v>
      </c>
      <c r="B31" s="10" t="s">
        <v>21</v>
      </c>
      <c r="C31" s="5"/>
      <c r="D31" s="6"/>
      <c r="E31" s="140"/>
      <c r="F31" s="189"/>
      <c r="G31" s="52"/>
      <c r="H31" s="189"/>
      <c r="I31" s="53"/>
    </row>
    <row r="32" spans="1:9" ht="16.5">
      <c r="A32" s="33"/>
      <c r="B32" s="39" t="s">
        <v>26</v>
      </c>
      <c r="C32" s="151" t="s">
        <v>100</v>
      </c>
      <c r="D32" s="20" t="s">
        <v>161</v>
      </c>
      <c r="E32" s="175">
        <v>92534.458333333328</v>
      </c>
      <c r="F32" s="175">
        <v>159498.79999999999</v>
      </c>
      <c r="G32" s="45">
        <f>(F32-E32)/E32</f>
        <v>0.72366924573593527</v>
      </c>
      <c r="H32" s="175">
        <v>143998.79999999999</v>
      </c>
      <c r="I32" s="44">
        <f>(F32-H32)/H32</f>
        <v>0.10763978588710463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69">
        <v>91063.625</v>
      </c>
      <c r="F33" s="169">
        <v>157998.79999999999</v>
      </c>
      <c r="G33" s="48">
        <f>(F33-E33)/E33</f>
        <v>0.73503745320922587</v>
      </c>
      <c r="H33" s="169">
        <v>142498.79999999999</v>
      </c>
      <c r="I33" s="44">
        <f>(F33-H33)/H33</f>
        <v>0.10877284580642084</v>
      </c>
    </row>
    <row r="34" spans="1:9" ht="16.5">
      <c r="A34" s="37"/>
      <c r="B34" s="164" t="s">
        <v>28</v>
      </c>
      <c r="C34" s="149" t="s">
        <v>102</v>
      </c>
      <c r="D34" s="145" t="s">
        <v>161</v>
      </c>
      <c r="E34" s="169">
        <v>105177.06666666667</v>
      </c>
      <c r="F34" s="169">
        <v>91427.142857142855</v>
      </c>
      <c r="G34" s="48">
        <f>(F34-E34)/E34</f>
        <v>-0.13073119687869672</v>
      </c>
      <c r="H34" s="169">
        <v>86427.142857142855</v>
      </c>
      <c r="I34" s="44">
        <f>(F34-H34)/H34</f>
        <v>5.7852195904064534E-2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69">
        <v>76996.25</v>
      </c>
      <c r="F35" s="169">
        <v>131666.66666666666</v>
      </c>
      <c r="G35" s="48">
        <f>(F35-E35)/E35</f>
        <v>0.71003999112510874</v>
      </c>
      <c r="H35" s="169">
        <v>108333.33333333333</v>
      </c>
      <c r="I35" s="44">
        <f>(F35-H35)/H35</f>
        <v>0.21538461538461534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72">
        <v>91541.524999999994</v>
      </c>
      <c r="F36" s="169">
        <v>132998.79999999999</v>
      </c>
      <c r="G36" s="51">
        <f>(F36-E36)/E36</f>
        <v>0.45287944460178042</v>
      </c>
      <c r="H36" s="169">
        <v>131498.79999999999</v>
      </c>
      <c r="I36" s="56">
        <f>(F36-H36)/H36</f>
        <v>1.140694820028776E-2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40"/>
      <c r="F37" s="189"/>
      <c r="G37" s="52"/>
      <c r="H37" s="189"/>
      <c r="I37" s="53"/>
    </row>
    <row r="38" spans="1:9" ht="16.5">
      <c r="A38" s="33"/>
      <c r="B38" s="34" t="s">
        <v>31</v>
      </c>
      <c r="C38" s="15" t="s">
        <v>105</v>
      </c>
      <c r="D38" s="20" t="s">
        <v>161</v>
      </c>
      <c r="E38" s="169">
        <v>1466098.7916666665</v>
      </c>
      <c r="F38" s="169">
        <v>1950526.5</v>
      </c>
      <c r="G38" s="45">
        <f t="shared" ref="G38:G43" si="2">(F38-E38)/E38</f>
        <v>0.33041955363910658</v>
      </c>
      <c r="H38" s="169">
        <v>1950526.5</v>
      </c>
      <c r="I38" s="44">
        <f t="shared" ref="I38:I43" si="3">(F38-H38)/H38</f>
        <v>0</v>
      </c>
    </row>
    <row r="39" spans="1:9" ht="16.5">
      <c r="A39" s="37"/>
      <c r="B39" s="34" t="s">
        <v>32</v>
      </c>
      <c r="C39" s="15" t="s">
        <v>106</v>
      </c>
      <c r="D39" s="11" t="s">
        <v>161</v>
      </c>
      <c r="E39" s="169">
        <v>962375.61955431371</v>
      </c>
      <c r="F39" s="169">
        <v>969457.66666666663</v>
      </c>
      <c r="G39" s="48">
        <f t="shared" si="2"/>
        <v>7.3589219930911007E-3</v>
      </c>
      <c r="H39" s="169">
        <v>969457.66666666663</v>
      </c>
      <c r="I39" s="44">
        <f t="shared" si="3"/>
        <v>0</v>
      </c>
    </row>
    <row r="40" spans="1:9" ht="16.5">
      <c r="A40" s="37"/>
      <c r="B40" s="34" t="s">
        <v>33</v>
      </c>
      <c r="C40" s="15" t="s">
        <v>107</v>
      </c>
      <c r="D40" s="11" t="s">
        <v>161</v>
      </c>
      <c r="E40" s="177">
        <v>546426.89589149458</v>
      </c>
      <c r="F40" s="169">
        <v>597850.5</v>
      </c>
      <c r="G40" s="48">
        <f t="shared" si="2"/>
        <v>9.410884510837976E-2</v>
      </c>
      <c r="H40" s="169">
        <v>572136.5</v>
      </c>
      <c r="I40" s="44">
        <f t="shared" si="3"/>
        <v>4.49438202247191E-2</v>
      </c>
    </row>
    <row r="41" spans="1:9" ht="16.5">
      <c r="A41" s="37"/>
      <c r="B41" s="34" t="s">
        <v>34</v>
      </c>
      <c r="C41" s="15" t="s">
        <v>154</v>
      </c>
      <c r="D41" s="11" t="s">
        <v>161</v>
      </c>
      <c r="E41" s="170">
        <v>291825.0625</v>
      </c>
      <c r="F41" s="169">
        <v>280761</v>
      </c>
      <c r="G41" s="48">
        <f t="shared" si="2"/>
        <v>-3.791333892029921E-2</v>
      </c>
      <c r="H41" s="169">
        <v>287488.5</v>
      </c>
      <c r="I41" s="44">
        <f t="shared" si="3"/>
        <v>-2.3400936037441498E-2</v>
      </c>
    </row>
    <row r="42" spans="1:9" ht="16.5">
      <c r="A42" s="37"/>
      <c r="B42" s="34" t="s">
        <v>35</v>
      </c>
      <c r="C42" s="15" t="s">
        <v>152</v>
      </c>
      <c r="D42" s="11" t="s">
        <v>161</v>
      </c>
      <c r="E42" s="170">
        <v>195524.37558161176</v>
      </c>
      <c r="F42" s="169">
        <v>178503</v>
      </c>
      <c r="G42" s="48">
        <f t="shared" si="2"/>
        <v>-8.7055005448704523E-2</v>
      </c>
      <c r="H42" s="169">
        <v>178503</v>
      </c>
      <c r="I42" s="44">
        <f t="shared" si="3"/>
        <v>0</v>
      </c>
    </row>
    <row r="43" spans="1:9" ht="16.5" customHeight="1" thickBot="1">
      <c r="A43" s="38"/>
      <c r="B43" s="34" t="s">
        <v>36</v>
      </c>
      <c r="C43" s="15" t="s">
        <v>153</v>
      </c>
      <c r="D43" s="11" t="s">
        <v>161</v>
      </c>
      <c r="E43" s="173">
        <v>744058.03571428568</v>
      </c>
      <c r="F43" s="169">
        <v>912249</v>
      </c>
      <c r="G43" s="51">
        <f t="shared" si="2"/>
        <v>0.22604549136312097</v>
      </c>
      <c r="H43" s="169">
        <v>876907.2</v>
      </c>
      <c r="I43" s="59">
        <f t="shared" si="3"/>
        <v>4.0302782324058976E-2</v>
      </c>
    </row>
    <row r="44" spans="1:9" ht="17.25" customHeight="1" thickBot="1">
      <c r="A44" s="37" t="s">
        <v>37</v>
      </c>
      <c r="B44" s="10" t="s">
        <v>52</v>
      </c>
      <c r="C44" s="5"/>
      <c r="D44" s="6"/>
      <c r="E44" s="140"/>
      <c r="F44" s="189"/>
      <c r="G44" s="6"/>
      <c r="H44" s="189"/>
      <c r="I44" s="53"/>
    </row>
    <row r="45" spans="1:9" ht="16.5">
      <c r="A45" s="33"/>
      <c r="B45" s="34" t="s">
        <v>45</v>
      </c>
      <c r="C45" s="15" t="s">
        <v>109</v>
      </c>
      <c r="D45" s="20" t="s">
        <v>108</v>
      </c>
      <c r="E45" s="167">
        <v>438764.29313196545</v>
      </c>
      <c r="F45" s="169">
        <v>486510.375</v>
      </c>
      <c r="G45" s="45">
        <f t="shared" ref="G45:G50" si="4">(F45-E45)/E45</f>
        <v>0.10881943361255732</v>
      </c>
      <c r="H45" s="169">
        <v>481290.33333333331</v>
      </c>
      <c r="I45" s="44">
        <f t="shared" ref="I45:I50" si="5">(F45-H45)/H45</f>
        <v>1.0845930834541353E-2</v>
      </c>
    </row>
    <row r="46" spans="1:9" ht="16.5">
      <c r="A46" s="37"/>
      <c r="B46" s="34" t="s">
        <v>46</v>
      </c>
      <c r="C46" s="15" t="s">
        <v>111</v>
      </c>
      <c r="D46" s="13" t="s">
        <v>110</v>
      </c>
      <c r="E46" s="170">
        <v>311353.9052724049</v>
      </c>
      <c r="F46" s="169">
        <v>312953.33333333331</v>
      </c>
      <c r="G46" s="48">
        <f t="shared" si="4"/>
        <v>5.1370097944622578E-3</v>
      </c>
      <c r="H46" s="169">
        <v>312953.33333333331</v>
      </c>
      <c r="I46" s="84">
        <f t="shared" si="5"/>
        <v>0</v>
      </c>
    </row>
    <row r="47" spans="1:9" ht="16.5">
      <c r="A47" s="37"/>
      <c r="B47" s="34" t="s">
        <v>47</v>
      </c>
      <c r="C47" s="15" t="s">
        <v>113</v>
      </c>
      <c r="D47" s="11" t="s">
        <v>114</v>
      </c>
      <c r="E47" s="170">
        <v>974800.27060041938</v>
      </c>
      <c r="F47" s="169">
        <v>990175.875</v>
      </c>
      <c r="G47" s="48">
        <f t="shared" si="4"/>
        <v>1.5773081792550346E-2</v>
      </c>
      <c r="H47" s="169">
        <v>990175.875</v>
      </c>
      <c r="I47" s="84">
        <f t="shared" si="5"/>
        <v>0</v>
      </c>
    </row>
    <row r="48" spans="1:9" ht="16.5">
      <c r="A48" s="37"/>
      <c r="B48" s="34" t="s">
        <v>48</v>
      </c>
      <c r="C48" s="127" t="s">
        <v>157</v>
      </c>
      <c r="D48" s="11" t="s">
        <v>114</v>
      </c>
      <c r="E48" s="170">
        <v>1288268.5181249999</v>
      </c>
      <c r="F48" s="169">
        <v>1297473.125</v>
      </c>
      <c r="G48" s="48">
        <f t="shared" si="4"/>
        <v>7.1449443539898239E-3</v>
      </c>
      <c r="H48" s="169">
        <v>1297398.375</v>
      </c>
      <c r="I48" s="84">
        <f t="shared" si="5"/>
        <v>5.7615302624377038E-5</v>
      </c>
    </row>
    <row r="49" spans="1:9" ht="16.5">
      <c r="A49" s="37"/>
      <c r="B49" s="34" t="s">
        <v>49</v>
      </c>
      <c r="C49" s="15" t="s">
        <v>158</v>
      </c>
      <c r="D49" s="13" t="s">
        <v>199</v>
      </c>
      <c r="E49" s="170">
        <v>139742.77575523098</v>
      </c>
      <c r="F49" s="169">
        <v>142847.25</v>
      </c>
      <c r="G49" s="48">
        <f t="shared" si="4"/>
        <v>2.2215633173100276E-2</v>
      </c>
      <c r="H49" s="169">
        <v>142847.25</v>
      </c>
      <c r="I49" s="44">
        <f t="shared" si="5"/>
        <v>0</v>
      </c>
    </row>
    <row r="50" spans="1:9" ht="16.5" customHeight="1" thickBot="1">
      <c r="A50" s="38"/>
      <c r="B50" s="34" t="s">
        <v>50</v>
      </c>
      <c r="C50" s="15" t="s">
        <v>159</v>
      </c>
      <c r="D50" s="12" t="s">
        <v>112</v>
      </c>
      <c r="E50" s="173">
        <v>1786164.625</v>
      </c>
      <c r="F50" s="169">
        <v>1759465.5</v>
      </c>
      <c r="G50" s="56">
        <f t="shared" si="4"/>
        <v>-1.4947740329366337E-2</v>
      </c>
      <c r="H50" s="169">
        <v>1767538.5</v>
      </c>
      <c r="I50" s="59">
        <f t="shared" si="5"/>
        <v>-4.5673686881502161E-3</v>
      </c>
    </row>
    <row r="51" spans="1:9" ht="17.25" customHeight="1" thickBot="1">
      <c r="A51" s="37" t="s">
        <v>44</v>
      </c>
      <c r="B51" s="10" t="s">
        <v>57</v>
      </c>
      <c r="C51" s="5"/>
      <c r="D51" s="6"/>
      <c r="E51" s="140"/>
      <c r="F51" s="189"/>
      <c r="G51" s="52"/>
      <c r="H51" s="189"/>
      <c r="I51" s="53"/>
    </row>
    <row r="52" spans="1:9" ht="16.5">
      <c r="A52" s="33"/>
      <c r="B52" s="40" t="s">
        <v>38</v>
      </c>
      <c r="C52" s="19" t="s">
        <v>115</v>
      </c>
      <c r="D52" s="20" t="s">
        <v>114</v>
      </c>
      <c r="E52" s="167">
        <v>151243.31180060375</v>
      </c>
      <c r="F52" s="166">
        <v>157647.75</v>
      </c>
      <c r="G52" s="168">
        <f t="shared" ref="G52:G60" si="6">(F52-E52)/E52</f>
        <v>4.2345265540334978E-2</v>
      </c>
      <c r="H52" s="166">
        <v>157647.75</v>
      </c>
      <c r="I52" s="116">
        <f t="shared" ref="I52:I60" si="7">(F52-H52)/H52</f>
        <v>0</v>
      </c>
    </row>
    <row r="53" spans="1:9" ht="16.5">
      <c r="A53" s="37"/>
      <c r="B53" s="34" t="s">
        <v>39</v>
      </c>
      <c r="C53" s="15" t="s">
        <v>116</v>
      </c>
      <c r="D53" s="11" t="s">
        <v>114</v>
      </c>
      <c r="E53" s="170">
        <v>171155.37674581006</v>
      </c>
      <c r="F53" s="169">
        <v>188215.33333333334</v>
      </c>
      <c r="G53" s="171">
        <f t="shared" si="6"/>
        <v>9.9675259474084343E-2</v>
      </c>
      <c r="H53" s="169">
        <v>187772</v>
      </c>
      <c r="I53" s="84">
        <f t="shared" si="7"/>
        <v>2.3610193923127147E-3</v>
      </c>
    </row>
    <row r="54" spans="1:9" ht="16.5">
      <c r="A54" s="37"/>
      <c r="B54" s="34" t="s">
        <v>40</v>
      </c>
      <c r="C54" s="15" t="s">
        <v>117</v>
      </c>
      <c r="D54" s="11" t="s">
        <v>114</v>
      </c>
      <c r="E54" s="170">
        <v>138535.25</v>
      </c>
      <c r="F54" s="169">
        <v>140290.79999999999</v>
      </c>
      <c r="G54" s="171">
        <f t="shared" si="6"/>
        <v>1.267222602189687E-2</v>
      </c>
      <c r="H54" s="169">
        <v>140290.79999999999</v>
      </c>
      <c r="I54" s="84">
        <f t="shared" si="7"/>
        <v>0</v>
      </c>
    </row>
    <row r="55" spans="1:9" ht="16.5">
      <c r="A55" s="37"/>
      <c r="B55" s="34" t="s">
        <v>41</v>
      </c>
      <c r="C55" s="15" t="s">
        <v>118</v>
      </c>
      <c r="D55" s="11" t="s">
        <v>114</v>
      </c>
      <c r="E55" s="170">
        <v>188744.20698324023</v>
      </c>
      <c r="F55" s="169">
        <v>186934.8</v>
      </c>
      <c r="G55" s="171">
        <f t="shared" si="6"/>
        <v>-9.5865563884613113E-3</v>
      </c>
      <c r="H55" s="169">
        <v>192137.4</v>
      </c>
      <c r="I55" s="84">
        <f t="shared" si="7"/>
        <v>-2.7077497665732992E-2</v>
      </c>
    </row>
    <row r="56" spans="1:9" ht="16.5">
      <c r="A56" s="37"/>
      <c r="B56" s="95" t="s">
        <v>42</v>
      </c>
      <c r="C56" s="96" t="s">
        <v>198</v>
      </c>
      <c r="D56" s="97" t="s">
        <v>114</v>
      </c>
      <c r="E56" s="170">
        <v>94253.315502793295</v>
      </c>
      <c r="F56" s="169">
        <v>109434</v>
      </c>
      <c r="G56" s="176">
        <f t="shared" si="6"/>
        <v>0.16106260470759576</v>
      </c>
      <c r="H56" s="169">
        <v>109434</v>
      </c>
      <c r="I56" s="85">
        <f t="shared" si="7"/>
        <v>0</v>
      </c>
    </row>
    <row r="57" spans="1:9" ht="17.25" thickBot="1">
      <c r="A57" s="38"/>
      <c r="B57" s="36" t="s">
        <v>43</v>
      </c>
      <c r="C57" s="16" t="s">
        <v>119</v>
      </c>
      <c r="D57" s="12" t="s">
        <v>114</v>
      </c>
      <c r="E57" s="173">
        <v>110224.46875</v>
      </c>
      <c r="F57" s="172">
        <v>148005</v>
      </c>
      <c r="G57" s="174">
        <f t="shared" si="6"/>
        <v>0.34275993051678916</v>
      </c>
      <c r="H57" s="172">
        <v>148005</v>
      </c>
      <c r="I57" s="117">
        <f t="shared" si="7"/>
        <v>0</v>
      </c>
    </row>
    <row r="58" spans="1:9" ht="16.5">
      <c r="A58" s="37"/>
      <c r="B58" s="39" t="s">
        <v>54</v>
      </c>
      <c r="C58" s="14" t="s">
        <v>121</v>
      </c>
      <c r="D58" s="11" t="s">
        <v>120</v>
      </c>
      <c r="E58" s="167">
        <v>212079.75892857142</v>
      </c>
      <c r="F58" s="175">
        <v>181493</v>
      </c>
      <c r="G58" s="44">
        <f t="shared" si="6"/>
        <v>-0.14422290501977164</v>
      </c>
      <c r="H58" s="175">
        <v>179400</v>
      </c>
      <c r="I58" s="44">
        <f t="shared" si="7"/>
        <v>1.1666666666666667E-2</v>
      </c>
    </row>
    <row r="59" spans="1:9" ht="16.5">
      <c r="A59" s="37"/>
      <c r="B59" s="34" t="s">
        <v>55</v>
      </c>
      <c r="C59" s="15" t="s">
        <v>122</v>
      </c>
      <c r="D59" s="13" t="s">
        <v>120</v>
      </c>
      <c r="E59" s="170">
        <v>196239.45833333334</v>
      </c>
      <c r="F59" s="169">
        <v>182315.25</v>
      </c>
      <c r="G59" s="48">
        <f t="shared" si="6"/>
        <v>-7.0955191435973147E-2</v>
      </c>
      <c r="H59" s="169">
        <v>182315.25</v>
      </c>
      <c r="I59" s="44">
        <f t="shared" si="7"/>
        <v>0</v>
      </c>
    </row>
    <row r="60" spans="1:9" ht="16.5" customHeight="1" thickBot="1">
      <c r="A60" s="38"/>
      <c r="B60" s="34" t="s">
        <v>56</v>
      </c>
      <c r="C60" s="15" t="s">
        <v>123</v>
      </c>
      <c r="D60" s="12" t="s">
        <v>120</v>
      </c>
      <c r="E60" s="173">
        <v>1059250.625</v>
      </c>
      <c r="F60" s="169">
        <v>908661</v>
      </c>
      <c r="G60" s="51">
        <f t="shared" si="6"/>
        <v>-0.14216618942282899</v>
      </c>
      <c r="H60" s="169">
        <v>908661</v>
      </c>
      <c r="I60" s="51">
        <f t="shared" si="7"/>
        <v>0</v>
      </c>
    </row>
    <row r="61" spans="1:9" ht="17.25" customHeight="1" thickBot="1">
      <c r="A61" s="37" t="s">
        <v>53</v>
      </c>
      <c r="B61" s="10" t="s">
        <v>58</v>
      </c>
      <c r="C61" s="5"/>
      <c r="D61" s="6"/>
      <c r="E61" s="140"/>
      <c r="F61" s="189"/>
      <c r="G61" s="52"/>
      <c r="H61" s="189"/>
      <c r="I61" s="53"/>
    </row>
    <row r="62" spans="1:9" ht="16.5">
      <c r="A62" s="33"/>
      <c r="B62" s="34" t="s">
        <v>59</v>
      </c>
      <c r="C62" s="15" t="s">
        <v>128</v>
      </c>
      <c r="D62" s="20" t="s">
        <v>124</v>
      </c>
      <c r="E62" s="167">
        <v>391151.27607033029</v>
      </c>
      <c r="F62" s="169">
        <v>448051.5</v>
      </c>
      <c r="G62" s="45">
        <f t="shared" ref="G62:G67" si="8">(F62-E62)/E62</f>
        <v>0.1454685882692579</v>
      </c>
      <c r="H62" s="169">
        <v>448051.5</v>
      </c>
      <c r="I62" s="44">
        <f t="shared" ref="I62:I67" si="9">(F62-H62)/H62</f>
        <v>0</v>
      </c>
    </row>
    <row r="63" spans="1:9" ht="16.5">
      <c r="A63" s="37"/>
      <c r="B63" s="34" t="s">
        <v>60</v>
      </c>
      <c r="C63" s="15" t="s">
        <v>129</v>
      </c>
      <c r="D63" s="13" t="s">
        <v>206</v>
      </c>
      <c r="E63" s="170">
        <v>2479547.4375</v>
      </c>
      <c r="F63" s="169">
        <v>2948140</v>
      </c>
      <c r="G63" s="48">
        <f t="shared" si="8"/>
        <v>0.18898310046951863</v>
      </c>
      <c r="H63" s="169">
        <v>2948140</v>
      </c>
      <c r="I63" s="44">
        <f t="shared" si="9"/>
        <v>0</v>
      </c>
    </row>
    <row r="64" spans="1:9" ht="16.5">
      <c r="A64" s="37"/>
      <c r="B64" s="34" t="s">
        <v>61</v>
      </c>
      <c r="C64" s="15" t="s">
        <v>130</v>
      </c>
      <c r="D64" s="13" t="s">
        <v>207</v>
      </c>
      <c r="E64" s="170">
        <v>946843.75019560347</v>
      </c>
      <c r="F64" s="169">
        <v>830958.375</v>
      </c>
      <c r="G64" s="48">
        <f t="shared" si="8"/>
        <v>-0.12239123421542712</v>
      </c>
      <c r="H64" s="169">
        <v>830958.375</v>
      </c>
      <c r="I64" s="84">
        <f t="shared" si="9"/>
        <v>0</v>
      </c>
    </row>
    <row r="65" spans="1:9" ht="16.5">
      <c r="A65" s="37"/>
      <c r="B65" s="34" t="s">
        <v>62</v>
      </c>
      <c r="C65" s="15" t="s">
        <v>131</v>
      </c>
      <c r="D65" s="13" t="s">
        <v>125</v>
      </c>
      <c r="E65" s="170">
        <v>574735.05551567359</v>
      </c>
      <c r="F65" s="169">
        <v>600840.5</v>
      </c>
      <c r="G65" s="48">
        <f t="shared" si="8"/>
        <v>4.5421702110903316E-2</v>
      </c>
      <c r="H65" s="169">
        <v>600840.5</v>
      </c>
      <c r="I65" s="84">
        <f t="shared" si="9"/>
        <v>0</v>
      </c>
    </row>
    <row r="66" spans="1:9" ht="16.5">
      <c r="A66" s="37"/>
      <c r="B66" s="34" t="s">
        <v>63</v>
      </c>
      <c r="C66" s="15" t="s">
        <v>132</v>
      </c>
      <c r="D66" s="13" t="s">
        <v>126</v>
      </c>
      <c r="E66" s="170">
        <v>294073.6875</v>
      </c>
      <c r="F66" s="169">
        <v>288273.375</v>
      </c>
      <c r="G66" s="48">
        <f t="shared" si="8"/>
        <v>-1.9724010499919346E-2</v>
      </c>
      <c r="H66" s="169">
        <v>288273.375</v>
      </c>
      <c r="I66" s="84">
        <f t="shared" si="9"/>
        <v>0</v>
      </c>
    </row>
    <row r="67" spans="1:9" ht="16.5" customHeight="1" thickBot="1">
      <c r="A67" s="38"/>
      <c r="B67" s="34" t="s">
        <v>64</v>
      </c>
      <c r="C67" s="15" t="s">
        <v>133</v>
      </c>
      <c r="D67" s="12" t="s">
        <v>127</v>
      </c>
      <c r="E67" s="173">
        <v>221843.48215033501</v>
      </c>
      <c r="F67" s="169">
        <v>221671.125</v>
      </c>
      <c r="G67" s="51">
        <f t="shared" si="8"/>
        <v>-7.7693132412251986E-4</v>
      </c>
      <c r="H67" s="169">
        <v>221671.125</v>
      </c>
      <c r="I67" s="85">
        <f t="shared" si="9"/>
        <v>0</v>
      </c>
    </row>
    <row r="68" spans="1:9" ht="17.25" customHeight="1" thickBot="1">
      <c r="A68" s="37" t="s">
        <v>65</v>
      </c>
      <c r="B68" s="10" t="s">
        <v>66</v>
      </c>
      <c r="C68" s="5"/>
      <c r="D68" s="6"/>
      <c r="E68" s="140"/>
      <c r="F68" s="189"/>
      <c r="G68" s="60"/>
      <c r="H68" s="189"/>
      <c r="I68" s="53"/>
    </row>
    <row r="69" spans="1:9" ht="16.5">
      <c r="A69" s="33"/>
      <c r="B69" s="34" t="s">
        <v>68</v>
      </c>
      <c r="C69" s="18" t="s">
        <v>138</v>
      </c>
      <c r="D69" s="20" t="s">
        <v>134</v>
      </c>
      <c r="E69" s="167">
        <v>287940.39451425517</v>
      </c>
      <c r="F69" s="175">
        <v>310810.5</v>
      </c>
      <c r="G69" s="45">
        <f>(F69-E69)/E69</f>
        <v>7.9426526883544277E-2</v>
      </c>
      <c r="H69" s="175">
        <v>310810.5</v>
      </c>
      <c r="I69" s="44">
        <f>(F69-H69)/H69</f>
        <v>0</v>
      </c>
    </row>
    <row r="70" spans="1:9" ht="16.5">
      <c r="A70" s="37"/>
      <c r="B70" s="34" t="s">
        <v>67</v>
      </c>
      <c r="C70" s="149" t="s">
        <v>139</v>
      </c>
      <c r="D70" s="13" t="s">
        <v>135</v>
      </c>
      <c r="E70" s="170">
        <v>202779</v>
      </c>
      <c r="F70" s="169">
        <v>205541.14285714287</v>
      </c>
      <c r="G70" s="48">
        <f>(F70-E70)/E70</f>
        <v>1.3621444316930598E-2</v>
      </c>
      <c r="H70" s="169">
        <v>205541.14285714287</v>
      </c>
      <c r="I70" s="44">
        <f>(F70-H70)/H70</f>
        <v>0</v>
      </c>
    </row>
    <row r="71" spans="1:9" ht="16.5">
      <c r="A71" s="37"/>
      <c r="B71" s="34" t="s">
        <v>69</v>
      </c>
      <c r="C71" s="15" t="s">
        <v>140</v>
      </c>
      <c r="D71" s="13" t="s">
        <v>136</v>
      </c>
      <c r="E71" s="170">
        <v>81047.506593549508</v>
      </c>
      <c r="F71" s="169">
        <v>97773</v>
      </c>
      <c r="G71" s="48">
        <f>(F71-E71)/E71</f>
        <v>0.20636653870585153</v>
      </c>
      <c r="H71" s="169">
        <v>98109.375</v>
      </c>
      <c r="I71" s="44">
        <f>(F71-H71)/H71</f>
        <v>-3.4285714285714284E-3</v>
      </c>
    </row>
    <row r="72" spans="1:9" ht="16.5">
      <c r="A72" s="37"/>
      <c r="B72" s="34" t="s">
        <v>70</v>
      </c>
      <c r="C72" s="15" t="s">
        <v>141</v>
      </c>
      <c r="D72" s="13" t="s">
        <v>137</v>
      </c>
      <c r="E72" s="170">
        <v>141093.875</v>
      </c>
      <c r="F72" s="169">
        <v>148005</v>
      </c>
      <c r="G72" s="48">
        <f>(F72-E72)/E72</f>
        <v>4.8982459373236434E-2</v>
      </c>
      <c r="H72" s="169">
        <v>148005</v>
      </c>
      <c r="I72" s="44">
        <f>(F72-H72)/H72</f>
        <v>0</v>
      </c>
    </row>
    <row r="73" spans="1:9" ht="16.5" customHeight="1" thickBot="1">
      <c r="A73" s="38"/>
      <c r="B73" s="34" t="s">
        <v>71</v>
      </c>
      <c r="C73" s="15" t="s">
        <v>160</v>
      </c>
      <c r="D73" s="12" t="s">
        <v>134</v>
      </c>
      <c r="E73" s="173">
        <v>105279.44793628117</v>
      </c>
      <c r="F73" s="178">
        <v>128570</v>
      </c>
      <c r="G73" s="48">
        <f>(F73-E73)/E73</f>
        <v>0.22122600868704301</v>
      </c>
      <c r="H73" s="178">
        <v>129706.2</v>
      </c>
      <c r="I73" s="59">
        <f>(F73-H73)/H73</f>
        <v>-8.7597971415398577E-3</v>
      </c>
    </row>
    <row r="74" spans="1:9" ht="17.25" customHeight="1" thickBot="1">
      <c r="A74" s="37" t="s">
        <v>72</v>
      </c>
      <c r="B74" s="10" t="s">
        <v>73</v>
      </c>
      <c r="C74" s="5"/>
      <c r="D74" s="6"/>
      <c r="E74" s="140"/>
      <c r="F74" s="144"/>
      <c r="G74" s="52"/>
      <c r="H74" s="144"/>
      <c r="I74" s="53"/>
    </row>
    <row r="75" spans="1:9" ht="16.5">
      <c r="A75" s="33"/>
      <c r="B75" s="34" t="s">
        <v>74</v>
      </c>
      <c r="C75" s="15" t="s">
        <v>144</v>
      </c>
      <c r="D75" s="20" t="s">
        <v>142</v>
      </c>
      <c r="E75" s="167">
        <v>71651.82142857142</v>
      </c>
      <c r="F75" s="166">
        <v>69453.428571428565</v>
      </c>
      <c r="G75" s="44">
        <f t="shared" ref="G75:G81" si="10">(F75-E75)/E75</f>
        <v>-3.0681604644683017E-2</v>
      </c>
      <c r="H75" s="166">
        <v>69453.428571428565</v>
      </c>
      <c r="I75" s="45">
        <f t="shared" ref="I75:I81" si="11">(F75-H75)/H75</f>
        <v>0</v>
      </c>
    </row>
    <row r="76" spans="1:9" ht="16.5">
      <c r="A76" s="37"/>
      <c r="B76" s="34" t="s">
        <v>76</v>
      </c>
      <c r="C76" s="15" t="s">
        <v>143</v>
      </c>
      <c r="D76" s="11" t="s">
        <v>161</v>
      </c>
      <c r="E76" s="170">
        <v>98053.236774148521</v>
      </c>
      <c r="F76" s="169">
        <v>91494</v>
      </c>
      <c r="G76" s="48">
        <f t="shared" si="10"/>
        <v>-6.6894648151766545E-2</v>
      </c>
      <c r="H76" s="169">
        <v>91830.375</v>
      </c>
      <c r="I76" s="44">
        <f t="shared" si="11"/>
        <v>-3.663003663003663E-3</v>
      </c>
    </row>
    <row r="77" spans="1:9" ht="16.5">
      <c r="A77" s="37"/>
      <c r="B77" s="34" t="s">
        <v>75</v>
      </c>
      <c r="C77" s="149" t="s">
        <v>148</v>
      </c>
      <c r="D77" s="13" t="s">
        <v>145</v>
      </c>
      <c r="E77" s="170">
        <v>42939.821428571435</v>
      </c>
      <c r="F77" s="169">
        <v>50488.285714285717</v>
      </c>
      <c r="G77" s="48">
        <f t="shared" si="10"/>
        <v>0.1757917018418633</v>
      </c>
      <c r="H77" s="169">
        <v>50488.285714285717</v>
      </c>
      <c r="I77" s="44">
        <f t="shared" si="11"/>
        <v>0</v>
      </c>
    </row>
    <row r="78" spans="1:9" ht="16.5">
      <c r="A78" s="37"/>
      <c r="B78" s="34" t="s">
        <v>77</v>
      </c>
      <c r="C78" s="15" t="s">
        <v>146</v>
      </c>
      <c r="D78" s="13" t="s">
        <v>162</v>
      </c>
      <c r="E78" s="170">
        <v>91855.96875</v>
      </c>
      <c r="F78" s="169">
        <v>97374.333333333328</v>
      </c>
      <c r="G78" s="48">
        <f t="shared" si="10"/>
        <v>6.0076276571121877E-2</v>
      </c>
      <c r="H78" s="169">
        <v>97374.333333333328</v>
      </c>
      <c r="I78" s="44">
        <f t="shared" si="11"/>
        <v>0</v>
      </c>
    </row>
    <row r="79" spans="1:9" ht="16.5">
      <c r="A79" s="37"/>
      <c r="B79" s="34" t="s">
        <v>78</v>
      </c>
      <c r="C79" s="15" t="s">
        <v>149</v>
      </c>
      <c r="D79" s="25" t="s">
        <v>147</v>
      </c>
      <c r="E79" s="179">
        <v>131611.94166666665</v>
      </c>
      <c r="F79" s="169">
        <v>142892.1</v>
      </c>
      <c r="G79" s="48">
        <f t="shared" si="10"/>
        <v>8.5707711553276777E-2</v>
      </c>
      <c r="H79" s="169">
        <v>142892.1</v>
      </c>
      <c r="I79" s="44">
        <f t="shared" si="11"/>
        <v>0</v>
      </c>
    </row>
    <row r="80" spans="1:9" ht="16.5">
      <c r="A80" s="37"/>
      <c r="B80" s="34" t="s">
        <v>79</v>
      </c>
      <c r="C80" s="15" t="s">
        <v>155</v>
      </c>
      <c r="D80" s="25" t="s">
        <v>156</v>
      </c>
      <c r="E80" s="179">
        <v>664603.06302345055</v>
      </c>
      <c r="F80" s="169">
        <v>562419</v>
      </c>
      <c r="G80" s="48">
        <f t="shared" si="10"/>
        <v>-0.1537520193761806</v>
      </c>
      <c r="H80" s="169">
        <v>563015.33333333337</v>
      </c>
      <c r="I80" s="44">
        <f t="shared" si="11"/>
        <v>-1.0591777843824953E-3</v>
      </c>
    </row>
    <row r="81" spans="1:9" ht="16.5" customHeight="1" thickBot="1">
      <c r="A81" s="35"/>
      <c r="B81" s="36" t="s">
        <v>80</v>
      </c>
      <c r="C81" s="16" t="s">
        <v>151</v>
      </c>
      <c r="D81" s="12" t="s">
        <v>150</v>
      </c>
      <c r="E81" s="173">
        <v>163747.6</v>
      </c>
      <c r="F81" s="172">
        <v>247771.33333333334</v>
      </c>
      <c r="G81" s="51">
        <f t="shared" si="10"/>
        <v>0.51312955630087609</v>
      </c>
      <c r="H81" s="172">
        <v>247771.33333333334</v>
      </c>
      <c r="I81" s="56">
        <f t="shared" si="11"/>
        <v>0</v>
      </c>
    </row>
    <row r="82" spans="1:9">
      <c r="F82" s="90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A6" zoomScaleNormal="100" workbookViewId="0">
      <selection activeCell="F15" sqref="F15:F39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0.85546875" bestFit="1" customWidth="1"/>
    <col min="4" max="4" width="15.5703125" customWidth="1"/>
    <col min="5" max="5" width="13.28515625" customWidth="1"/>
    <col min="6" max="6" width="15.28515625" customWidth="1"/>
    <col min="7" max="7" width="11.5703125" customWidth="1"/>
    <col min="8" max="8" width="15.28515625" customWidth="1"/>
    <col min="9" max="9" width="13.5703125" customWidth="1"/>
    <col min="10" max="10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10" t="s">
        <v>203</v>
      </c>
      <c r="B9" s="210"/>
      <c r="C9" s="210"/>
      <c r="D9" s="210"/>
      <c r="E9" s="210"/>
      <c r="F9" s="210"/>
      <c r="G9" s="210"/>
      <c r="H9" s="210"/>
      <c r="I9" s="210"/>
    </row>
    <row r="10" spans="1:9" ht="18">
      <c r="A10" s="2" t="s">
        <v>224</v>
      </c>
      <c r="B10" s="2"/>
      <c r="C10" s="2"/>
      <c r="D10" s="2"/>
    </row>
    <row r="11" spans="1:9" s="125" customFormat="1" ht="18.75" thickBot="1">
      <c r="A11" s="2"/>
      <c r="B11" s="2"/>
      <c r="C11" s="2"/>
      <c r="D11" s="2"/>
    </row>
    <row r="12" spans="1:9" ht="30.75" customHeight="1">
      <c r="A12" s="211" t="s">
        <v>3</v>
      </c>
      <c r="B12" s="217"/>
      <c r="C12" s="219" t="s">
        <v>0</v>
      </c>
      <c r="D12" s="213" t="s">
        <v>23</v>
      </c>
      <c r="E12" s="213" t="s">
        <v>218</v>
      </c>
      <c r="F12" s="221" t="s">
        <v>226</v>
      </c>
      <c r="G12" s="213" t="s">
        <v>197</v>
      </c>
      <c r="H12" s="221" t="s">
        <v>222</v>
      </c>
      <c r="I12" s="213" t="s">
        <v>187</v>
      </c>
    </row>
    <row r="13" spans="1:9" ht="30.75" customHeight="1" thickBot="1">
      <c r="A13" s="212"/>
      <c r="B13" s="218"/>
      <c r="C13" s="220"/>
      <c r="D13" s="214"/>
      <c r="E13" s="214"/>
      <c r="F13" s="222"/>
      <c r="G13" s="214"/>
      <c r="H13" s="222"/>
      <c r="I13" s="214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07"/>
    </row>
    <row r="15" spans="1:9" ht="16.5" customHeight="1">
      <c r="A15" s="33"/>
      <c r="B15" s="40" t="s">
        <v>4</v>
      </c>
      <c r="C15" s="19" t="s">
        <v>84</v>
      </c>
      <c r="D15" s="11" t="s">
        <v>161</v>
      </c>
      <c r="E15" s="166">
        <v>72120.2</v>
      </c>
      <c r="F15" s="175">
        <v>58833.2</v>
      </c>
      <c r="G15" s="44">
        <f>(F15-E15)/E15</f>
        <v>-0.18423409807515786</v>
      </c>
      <c r="H15" s="175">
        <v>58533.2</v>
      </c>
      <c r="I15" s="118">
        <f>(F15-H15)/H15</f>
        <v>5.1252964129758841E-3</v>
      </c>
    </row>
    <row r="16" spans="1:9" ht="16.5">
      <c r="A16" s="37"/>
      <c r="B16" s="34" t="s">
        <v>5</v>
      </c>
      <c r="C16" s="15" t="s">
        <v>85</v>
      </c>
      <c r="D16" s="11" t="s">
        <v>161</v>
      </c>
      <c r="E16" s="169">
        <v>53022.927777777775</v>
      </c>
      <c r="F16" s="169">
        <v>64333.2</v>
      </c>
      <c r="G16" s="48">
        <f t="shared" ref="G16:G39" si="0">(F16-E16)/E16</f>
        <v>0.21330908526259135</v>
      </c>
      <c r="H16" s="169">
        <v>54333.2</v>
      </c>
      <c r="I16" s="48">
        <f>(F16-H16)/H16</f>
        <v>0.18404953140989305</v>
      </c>
    </row>
    <row r="17" spans="1:9" ht="16.5">
      <c r="A17" s="37"/>
      <c r="B17" s="34" t="s">
        <v>6</v>
      </c>
      <c r="C17" s="15" t="s">
        <v>86</v>
      </c>
      <c r="D17" s="11" t="s">
        <v>161</v>
      </c>
      <c r="E17" s="169">
        <v>51957.850000000006</v>
      </c>
      <c r="F17" s="169">
        <v>44166.6</v>
      </c>
      <c r="G17" s="48">
        <f t="shared" si="0"/>
        <v>-0.14995327943708231</v>
      </c>
      <c r="H17" s="169">
        <v>45166.6</v>
      </c>
      <c r="I17" s="48">
        <f t="shared" ref="I17:I29" si="1">(F17-H17)/H17</f>
        <v>-2.214025408155584E-2</v>
      </c>
    </row>
    <row r="18" spans="1:9" ht="16.5">
      <c r="A18" s="37"/>
      <c r="B18" s="34" t="s">
        <v>7</v>
      </c>
      <c r="C18" s="15" t="s">
        <v>87</v>
      </c>
      <c r="D18" s="11" t="s">
        <v>161</v>
      </c>
      <c r="E18" s="169">
        <v>83816.041750000004</v>
      </c>
      <c r="F18" s="169">
        <v>32833.199999999997</v>
      </c>
      <c r="G18" s="48">
        <f t="shared" si="0"/>
        <v>-0.60827069240596776</v>
      </c>
      <c r="H18" s="169">
        <v>31333.200000000001</v>
      </c>
      <c r="I18" s="48">
        <f t="shared" si="1"/>
        <v>4.787254413848558E-2</v>
      </c>
    </row>
    <row r="19" spans="1:9" ht="16.5">
      <c r="A19" s="37"/>
      <c r="B19" s="34" t="s">
        <v>8</v>
      </c>
      <c r="C19" s="15" t="s">
        <v>89</v>
      </c>
      <c r="D19" s="11" t="s">
        <v>161</v>
      </c>
      <c r="E19" s="169">
        <v>140249.51250000001</v>
      </c>
      <c r="F19" s="169">
        <v>99833.2</v>
      </c>
      <c r="G19" s="48">
        <f t="shared" si="0"/>
        <v>-0.28817435283420334</v>
      </c>
      <c r="H19" s="169">
        <v>88333.2</v>
      </c>
      <c r="I19" s="48">
        <f t="shared" si="1"/>
        <v>0.13018887575679361</v>
      </c>
    </row>
    <row r="20" spans="1:9" ht="16.5">
      <c r="A20" s="37"/>
      <c r="B20" s="34" t="s">
        <v>9</v>
      </c>
      <c r="C20" s="15" t="s">
        <v>88</v>
      </c>
      <c r="D20" s="11" t="s">
        <v>161</v>
      </c>
      <c r="E20" s="169">
        <v>84546.036111111112</v>
      </c>
      <c r="F20" s="169">
        <v>73166.600000000006</v>
      </c>
      <c r="G20" s="48">
        <f t="shared" si="0"/>
        <v>-0.13459455504402543</v>
      </c>
      <c r="H20" s="169">
        <v>63666.6</v>
      </c>
      <c r="I20" s="48">
        <f t="shared" si="1"/>
        <v>0.14921481593174454</v>
      </c>
    </row>
    <row r="21" spans="1:9" ht="16.5">
      <c r="A21" s="37"/>
      <c r="B21" s="34" t="s">
        <v>10</v>
      </c>
      <c r="C21" s="15" t="s">
        <v>90</v>
      </c>
      <c r="D21" s="11" t="s">
        <v>161</v>
      </c>
      <c r="E21" s="169">
        <v>103112.375</v>
      </c>
      <c r="F21" s="169">
        <v>66333.2</v>
      </c>
      <c r="G21" s="48">
        <f t="shared" si="0"/>
        <v>-0.35669021298365017</v>
      </c>
      <c r="H21" s="169">
        <v>70333.2</v>
      </c>
      <c r="I21" s="48">
        <f t="shared" si="1"/>
        <v>-5.6872145729186217E-2</v>
      </c>
    </row>
    <row r="22" spans="1:9" ht="16.5">
      <c r="A22" s="37"/>
      <c r="B22" s="34" t="s">
        <v>11</v>
      </c>
      <c r="C22" s="15" t="s">
        <v>91</v>
      </c>
      <c r="D22" s="13" t="s">
        <v>81</v>
      </c>
      <c r="E22" s="169">
        <v>27522.449305555558</v>
      </c>
      <c r="F22" s="169">
        <v>23000</v>
      </c>
      <c r="G22" s="48">
        <f t="shared" si="0"/>
        <v>-0.16431856247048029</v>
      </c>
      <c r="H22" s="169">
        <v>21000</v>
      </c>
      <c r="I22" s="48">
        <f t="shared" si="1"/>
        <v>9.5238095238095233E-2</v>
      </c>
    </row>
    <row r="23" spans="1:9" ht="16.5">
      <c r="A23" s="37"/>
      <c r="B23" s="34" t="s">
        <v>12</v>
      </c>
      <c r="C23" s="15" t="s">
        <v>92</v>
      </c>
      <c r="D23" s="13" t="s">
        <v>81</v>
      </c>
      <c r="E23" s="169">
        <v>29709.561111111114</v>
      </c>
      <c r="F23" s="169">
        <v>25500</v>
      </c>
      <c r="G23" s="48">
        <f t="shared" si="0"/>
        <v>-0.1416904509416255</v>
      </c>
      <c r="H23" s="169">
        <v>23000</v>
      </c>
      <c r="I23" s="48">
        <f t="shared" si="1"/>
        <v>0.10869565217391304</v>
      </c>
    </row>
    <row r="24" spans="1:9" ht="16.5">
      <c r="A24" s="37"/>
      <c r="B24" s="34" t="s">
        <v>13</v>
      </c>
      <c r="C24" s="15" t="s">
        <v>93</v>
      </c>
      <c r="D24" s="13" t="s">
        <v>81</v>
      </c>
      <c r="E24" s="169">
        <v>29333.188888888886</v>
      </c>
      <c r="F24" s="169">
        <v>28500</v>
      </c>
      <c r="G24" s="48">
        <f t="shared" si="0"/>
        <v>-2.8404306536357855E-2</v>
      </c>
      <c r="H24" s="169">
        <v>23000</v>
      </c>
      <c r="I24" s="48">
        <f t="shared" si="1"/>
        <v>0.2391304347826087</v>
      </c>
    </row>
    <row r="25" spans="1:9" ht="16.5">
      <c r="A25" s="37"/>
      <c r="B25" s="34" t="s">
        <v>14</v>
      </c>
      <c r="C25" s="15" t="s">
        <v>94</v>
      </c>
      <c r="D25" s="13" t="s">
        <v>81</v>
      </c>
      <c r="E25" s="169">
        <v>36899.874305555553</v>
      </c>
      <c r="F25" s="169">
        <v>26500</v>
      </c>
      <c r="G25" s="48">
        <f t="shared" si="0"/>
        <v>-0.28184037212261653</v>
      </c>
      <c r="H25" s="169">
        <v>24000</v>
      </c>
      <c r="I25" s="48">
        <f t="shared" si="1"/>
        <v>0.10416666666666667</v>
      </c>
    </row>
    <row r="26" spans="1:9" ht="16.5">
      <c r="A26" s="37"/>
      <c r="B26" s="34" t="s">
        <v>15</v>
      </c>
      <c r="C26" s="15" t="s">
        <v>95</v>
      </c>
      <c r="D26" s="13" t="s">
        <v>82</v>
      </c>
      <c r="E26" s="169">
        <v>62833.205555555556</v>
      </c>
      <c r="F26" s="169">
        <v>60000</v>
      </c>
      <c r="G26" s="48">
        <f t="shared" si="0"/>
        <v>-4.5090896294484074E-2</v>
      </c>
      <c r="H26" s="169">
        <v>54000</v>
      </c>
      <c r="I26" s="48">
        <f t="shared" si="1"/>
        <v>0.1111111111111111</v>
      </c>
    </row>
    <row r="27" spans="1:9" ht="16.5">
      <c r="A27" s="37"/>
      <c r="B27" s="34" t="s">
        <v>16</v>
      </c>
      <c r="C27" s="15" t="s">
        <v>96</v>
      </c>
      <c r="D27" s="13" t="s">
        <v>81</v>
      </c>
      <c r="E27" s="169">
        <v>30237.355555555554</v>
      </c>
      <c r="F27" s="169">
        <v>28833.200000000001</v>
      </c>
      <c r="G27" s="48">
        <f t="shared" si="0"/>
        <v>-4.6437776378151753E-2</v>
      </c>
      <c r="H27" s="169">
        <v>23333.200000000001</v>
      </c>
      <c r="I27" s="48">
        <f t="shared" si="1"/>
        <v>0.23571563266075807</v>
      </c>
    </row>
    <row r="28" spans="1:9" ht="16.5">
      <c r="A28" s="37"/>
      <c r="B28" s="34" t="s">
        <v>17</v>
      </c>
      <c r="C28" s="15" t="s">
        <v>97</v>
      </c>
      <c r="D28" s="11" t="s">
        <v>161</v>
      </c>
      <c r="E28" s="169">
        <v>43270.324999999997</v>
      </c>
      <c r="F28" s="169">
        <v>50333.2</v>
      </c>
      <c r="G28" s="48">
        <f t="shared" si="0"/>
        <v>0.16322676106546463</v>
      </c>
      <c r="H28" s="169">
        <v>56333.2</v>
      </c>
      <c r="I28" s="48">
        <f t="shared" si="1"/>
        <v>-0.10650912783225523</v>
      </c>
    </row>
    <row r="29" spans="1:9" ht="16.5">
      <c r="A29" s="37"/>
      <c r="B29" s="34" t="s">
        <v>18</v>
      </c>
      <c r="C29" s="15" t="s">
        <v>98</v>
      </c>
      <c r="D29" s="13" t="s">
        <v>83</v>
      </c>
      <c r="E29" s="169">
        <v>80402.05</v>
      </c>
      <c r="F29" s="169">
        <v>67000</v>
      </c>
      <c r="G29" s="48">
        <f t="shared" si="0"/>
        <v>-0.16668791405194275</v>
      </c>
      <c r="H29" s="169">
        <v>64000</v>
      </c>
      <c r="I29" s="48">
        <f t="shared" si="1"/>
        <v>4.6875E-2</v>
      </c>
    </row>
    <row r="30" spans="1:9" ht="17.25" thickBot="1">
      <c r="A30" s="38"/>
      <c r="B30" s="36" t="s">
        <v>19</v>
      </c>
      <c r="C30" s="16" t="s">
        <v>99</v>
      </c>
      <c r="D30" s="12" t="s">
        <v>161</v>
      </c>
      <c r="E30" s="172">
        <v>47324.5</v>
      </c>
      <c r="F30" s="172">
        <v>64433.2</v>
      </c>
      <c r="G30" s="51">
        <f t="shared" si="0"/>
        <v>0.36151887500132063</v>
      </c>
      <c r="H30" s="172">
        <v>63333.2</v>
      </c>
      <c r="I30" s="51">
        <f>(F30-H30)/H30</f>
        <v>1.7368457617805512E-2</v>
      </c>
    </row>
    <row r="31" spans="1:9" ht="17.25" customHeight="1" thickBot="1">
      <c r="A31" s="37" t="s">
        <v>20</v>
      </c>
      <c r="B31" s="10" t="s">
        <v>21</v>
      </c>
      <c r="C31" s="5"/>
      <c r="D31" s="6"/>
      <c r="E31" s="140"/>
      <c r="F31" s="189"/>
      <c r="G31" s="41"/>
      <c r="H31" s="189"/>
      <c r="I31" s="119"/>
    </row>
    <row r="32" spans="1:9" ht="16.5">
      <c r="A32" s="33"/>
      <c r="B32" s="39" t="s">
        <v>26</v>
      </c>
      <c r="C32" s="18" t="s">
        <v>100</v>
      </c>
      <c r="D32" s="20" t="s">
        <v>161</v>
      </c>
      <c r="E32" s="175">
        <v>92534.458333333328</v>
      </c>
      <c r="F32" s="175">
        <v>85166.6</v>
      </c>
      <c r="G32" s="44">
        <f t="shared" si="0"/>
        <v>-7.9622861213412735E-2</v>
      </c>
      <c r="H32" s="175">
        <v>105666.6</v>
      </c>
      <c r="I32" s="45">
        <f>(F32-H32)/H32</f>
        <v>-0.19400643154979907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69">
        <v>91063.625</v>
      </c>
      <c r="F33" s="169">
        <v>84833.2</v>
      </c>
      <c r="G33" s="48">
        <f t="shared" si="0"/>
        <v>-6.8418372319353674E-2</v>
      </c>
      <c r="H33" s="169">
        <v>105333.2</v>
      </c>
      <c r="I33" s="48">
        <f>(F33-H33)/H33</f>
        <v>-0.19462049951961966</v>
      </c>
    </row>
    <row r="34" spans="1:9" ht="16.5">
      <c r="A34" s="37"/>
      <c r="B34" s="39" t="s">
        <v>28</v>
      </c>
      <c r="C34" s="15" t="s">
        <v>102</v>
      </c>
      <c r="D34" s="11" t="s">
        <v>161</v>
      </c>
      <c r="E34" s="169">
        <v>105177.06666666667</v>
      </c>
      <c r="F34" s="169">
        <v>77833.2</v>
      </c>
      <c r="G34" s="48">
        <f>(F34-E34)/E34</f>
        <v>-0.25997936178736053</v>
      </c>
      <c r="H34" s="169">
        <v>79333.2</v>
      </c>
      <c r="I34" s="48">
        <f>(F34-H34)/H34</f>
        <v>-1.8907594802680342E-2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69">
        <v>76996.25</v>
      </c>
      <c r="F35" s="169">
        <v>69000</v>
      </c>
      <c r="G35" s="48">
        <f t="shared" si="0"/>
        <v>-0.10385246034709483</v>
      </c>
      <c r="H35" s="169">
        <v>62000</v>
      </c>
      <c r="I35" s="48">
        <f>(F35-H35)/H35</f>
        <v>0.11290322580645161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72">
        <v>91541.524999999994</v>
      </c>
      <c r="F36" s="169">
        <v>93333.2</v>
      </c>
      <c r="G36" s="55">
        <f t="shared" si="0"/>
        <v>1.9572265155075829E-2</v>
      </c>
      <c r="H36" s="169">
        <v>89333.2</v>
      </c>
      <c r="I36" s="48">
        <f>(F36-H36)/H36</f>
        <v>4.4776186233113781E-2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40"/>
      <c r="F37" s="139"/>
      <c r="G37" s="6"/>
      <c r="H37" s="139"/>
      <c r="I37" s="53"/>
    </row>
    <row r="38" spans="1:9" ht="16.5">
      <c r="A38" s="33"/>
      <c r="B38" s="40" t="s">
        <v>31</v>
      </c>
      <c r="C38" s="19" t="s">
        <v>105</v>
      </c>
      <c r="D38" s="20" t="s">
        <v>161</v>
      </c>
      <c r="E38" s="169">
        <v>1466098.7916666665</v>
      </c>
      <c r="F38" s="196">
        <v>1843310</v>
      </c>
      <c r="G38" s="168">
        <f t="shared" si="0"/>
        <v>0.25728907934268086</v>
      </c>
      <c r="H38" s="196">
        <v>1717730</v>
      </c>
      <c r="I38" s="168">
        <f>(F38-H38)/H38</f>
        <v>7.310811361506174E-2</v>
      </c>
    </row>
    <row r="39" spans="1:9" ht="17.25" thickBot="1">
      <c r="A39" s="38"/>
      <c r="B39" s="36" t="s">
        <v>32</v>
      </c>
      <c r="C39" s="16" t="s">
        <v>106</v>
      </c>
      <c r="D39" s="24" t="s">
        <v>161</v>
      </c>
      <c r="E39" s="142">
        <v>962375.61955431371</v>
      </c>
      <c r="F39" s="142">
        <v>1076870</v>
      </c>
      <c r="G39" s="174">
        <f t="shared" si="0"/>
        <v>0.11897057460652405</v>
      </c>
      <c r="H39" s="142">
        <v>1058930</v>
      </c>
      <c r="I39" s="174">
        <f>(F39-H39)/H39</f>
        <v>1.6941629758340966E-2</v>
      </c>
    </row>
    <row r="40" spans="1:9">
      <c r="F40" s="90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A6" zoomScaleNormal="100" workbookViewId="0">
      <selection activeCell="H15" sqref="H15:H39"/>
    </sheetView>
  </sheetViews>
  <sheetFormatPr defaultRowHeight="15"/>
  <cols>
    <col min="1" max="1" width="15.5703125" style="9" customWidth="1"/>
    <col min="2" max="2" width="5.140625" style="9" bestFit="1" customWidth="1"/>
    <col min="3" max="3" width="36.5703125" customWidth="1"/>
    <col min="4" max="4" width="14.5703125" customWidth="1"/>
    <col min="5" max="5" width="15.140625" customWidth="1"/>
    <col min="6" max="6" width="10" customWidth="1"/>
    <col min="7" max="7" width="11.7109375" customWidth="1"/>
    <col min="8" max="8" width="12.42578125" customWidth="1"/>
    <col min="9" max="9" width="10.85546875" customWidth="1"/>
    <col min="10" max="13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10" t="s">
        <v>204</v>
      </c>
      <c r="B9" s="210"/>
      <c r="C9" s="210"/>
      <c r="D9" s="210"/>
      <c r="E9" s="210"/>
      <c r="F9" s="210"/>
      <c r="G9" s="210"/>
      <c r="H9" s="210"/>
      <c r="I9" s="210"/>
    </row>
    <row r="10" spans="1:9" ht="18">
      <c r="A10" s="2" t="s">
        <v>227</v>
      </c>
      <c r="B10" s="2"/>
      <c r="C10" s="2"/>
      <c r="D10" s="2"/>
    </row>
    <row r="11" spans="1:9" s="125" customFormat="1" ht="18.75" thickBot="1">
      <c r="A11" s="2"/>
      <c r="B11" s="2"/>
      <c r="C11" s="2"/>
    </row>
    <row r="12" spans="1:9" ht="24.75" customHeight="1">
      <c r="A12" s="211" t="s">
        <v>3</v>
      </c>
      <c r="B12" s="217"/>
      <c r="C12" s="219" t="s">
        <v>0</v>
      </c>
      <c r="D12" s="213" t="s">
        <v>225</v>
      </c>
      <c r="E12" s="221" t="s">
        <v>226</v>
      </c>
      <c r="F12" s="228" t="s">
        <v>186</v>
      </c>
      <c r="G12" s="213" t="s">
        <v>218</v>
      </c>
      <c r="H12" s="230" t="s">
        <v>228</v>
      </c>
      <c r="I12" s="226" t="s">
        <v>196</v>
      </c>
    </row>
    <row r="13" spans="1:9" ht="39.75" customHeight="1" thickBot="1">
      <c r="A13" s="212"/>
      <c r="B13" s="218"/>
      <c r="C13" s="220"/>
      <c r="D13" s="214"/>
      <c r="E13" s="222"/>
      <c r="F13" s="229"/>
      <c r="G13" s="214"/>
      <c r="H13" s="231"/>
      <c r="I13" s="227"/>
    </row>
    <row r="14" spans="1:9" ht="17.25" customHeight="1" thickBot="1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>
      <c r="A15" s="128"/>
      <c r="B15" s="165" t="s">
        <v>4</v>
      </c>
      <c r="C15" s="152" t="s">
        <v>163</v>
      </c>
      <c r="D15" s="197">
        <v>64198.8</v>
      </c>
      <c r="E15" s="197">
        <v>58833.2</v>
      </c>
      <c r="F15" s="67">
        <f t="shared" ref="F15:F30" si="0">D15-E15</f>
        <v>5365.6000000000058</v>
      </c>
      <c r="G15" s="166">
        <v>72120.2</v>
      </c>
      <c r="H15" s="131">
        <f>AVERAGE(D15:E15)</f>
        <v>61516</v>
      </c>
      <c r="I15" s="69">
        <f t="shared" ref="I15:I30" si="1">(H15-G15)/G15</f>
        <v>-0.14703508864368092</v>
      </c>
    </row>
    <row r="16" spans="1:9" ht="16.5" customHeight="1">
      <c r="A16" s="129"/>
      <c r="B16" s="162" t="s">
        <v>5</v>
      </c>
      <c r="C16" s="149" t="s">
        <v>164</v>
      </c>
      <c r="D16" s="141">
        <v>100887.55555555556</v>
      </c>
      <c r="E16" s="141">
        <v>64333.2</v>
      </c>
      <c r="F16" s="71">
        <f t="shared" si="0"/>
        <v>36554.355555555565</v>
      </c>
      <c r="G16" s="169">
        <v>53022.927777777775</v>
      </c>
      <c r="H16" s="180">
        <f t="shared" ref="H16:H30" si="2">AVERAGE(D16:E16)</f>
        <v>82610.377777777787</v>
      </c>
      <c r="I16" s="72">
        <f t="shared" si="1"/>
        <v>0.55801237766429579</v>
      </c>
    </row>
    <row r="17" spans="1:9" ht="16.5">
      <c r="A17" s="129"/>
      <c r="B17" s="162" t="s">
        <v>6</v>
      </c>
      <c r="C17" s="149" t="s">
        <v>165</v>
      </c>
      <c r="D17" s="141">
        <v>59498.8</v>
      </c>
      <c r="E17" s="141">
        <v>44166.6</v>
      </c>
      <c r="F17" s="71">
        <f t="shared" si="0"/>
        <v>15332.200000000004</v>
      </c>
      <c r="G17" s="169">
        <v>51957.850000000006</v>
      </c>
      <c r="H17" s="180">
        <f t="shared" si="2"/>
        <v>51832.7</v>
      </c>
      <c r="I17" s="72">
        <f t="shared" si="1"/>
        <v>-2.4086831922415712E-3</v>
      </c>
    </row>
    <row r="18" spans="1:9" ht="16.5">
      <c r="A18" s="129"/>
      <c r="B18" s="162" t="s">
        <v>7</v>
      </c>
      <c r="C18" s="149" t="s">
        <v>166</v>
      </c>
      <c r="D18" s="141">
        <v>42398.8</v>
      </c>
      <c r="E18" s="141">
        <v>32833.199999999997</v>
      </c>
      <c r="F18" s="71">
        <f t="shared" si="0"/>
        <v>9565.6000000000058</v>
      </c>
      <c r="G18" s="169">
        <v>83816.041750000004</v>
      </c>
      <c r="H18" s="180">
        <f t="shared" si="2"/>
        <v>37616</v>
      </c>
      <c r="I18" s="72">
        <f t="shared" si="1"/>
        <v>-0.55120763025056596</v>
      </c>
    </row>
    <row r="19" spans="1:9" ht="16.5">
      <c r="A19" s="129"/>
      <c r="B19" s="162" t="s">
        <v>8</v>
      </c>
      <c r="C19" s="149" t="s">
        <v>167</v>
      </c>
      <c r="D19" s="141">
        <v>134998.5</v>
      </c>
      <c r="E19" s="141">
        <v>99833.2</v>
      </c>
      <c r="F19" s="71">
        <f t="shared" si="0"/>
        <v>35165.300000000003</v>
      </c>
      <c r="G19" s="169">
        <v>140249.51250000001</v>
      </c>
      <c r="H19" s="180">
        <f t="shared" si="2"/>
        <v>117415.85</v>
      </c>
      <c r="I19" s="72">
        <f t="shared" si="1"/>
        <v>-0.16280742865327252</v>
      </c>
    </row>
    <row r="20" spans="1:9" ht="16.5">
      <c r="A20" s="129"/>
      <c r="B20" s="162" t="s">
        <v>9</v>
      </c>
      <c r="C20" s="149" t="s">
        <v>168</v>
      </c>
      <c r="D20" s="141">
        <v>102298.8</v>
      </c>
      <c r="E20" s="141">
        <v>73166.600000000006</v>
      </c>
      <c r="F20" s="71">
        <f t="shared" si="0"/>
        <v>29132.199999999997</v>
      </c>
      <c r="G20" s="169">
        <v>84546.036111111112</v>
      </c>
      <c r="H20" s="180">
        <f t="shared" si="2"/>
        <v>87732.700000000012</v>
      </c>
      <c r="I20" s="72">
        <f t="shared" si="1"/>
        <v>3.7691464147425656E-2</v>
      </c>
    </row>
    <row r="21" spans="1:9" ht="16.5">
      <c r="A21" s="129"/>
      <c r="B21" s="162" t="s">
        <v>10</v>
      </c>
      <c r="C21" s="149" t="s">
        <v>169</v>
      </c>
      <c r="D21" s="141">
        <v>85198.8</v>
      </c>
      <c r="E21" s="141">
        <v>66333.2</v>
      </c>
      <c r="F21" s="71">
        <f t="shared" si="0"/>
        <v>18865.600000000006</v>
      </c>
      <c r="G21" s="169">
        <v>103112.375</v>
      </c>
      <c r="H21" s="180">
        <f t="shared" si="2"/>
        <v>75766</v>
      </c>
      <c r="I21" s="72">
        <f t="shared" si="1"/>
        <v>-0.26520943776147138</v>
      </c>
    </row>
    <row r="22" spans="1:9" ht="16.5">
      <c r="A22" s="129"/>
      <c r="B22" s="162" t="s">
        <v>11</v>
      </c>
      <c r="C22" s="149" t="s">
        <v>170</v>
      </c>
      <c r="D22" s="141">
        <v>35998.666666666664</v>
      </c>
      <c r="E22" s="141">
        <v>23000</v>
      </c>
      <c r="F22" s="71">
        <f t="shared" si="0"/>
        <v>12998.666666666664</v>
      </c>
      <c r="G22" s="169">
        <v>27522.449305555558</v>
      </c>
      <c r="H22" s="180">
        <f t="shared" si="2"/>
        <v>29499.333333333332</v>
      </c>
      <c r="I22" s="72">
        <f t="shared" si="1"/>
        <v>7.1828055920107714E-2</v>
      </c>
    </row>
    <row r="23" spans="1:9" ht="16.5">
      <c r="A23" s="129"/>
      <c r="B23" s="162" t="s">
        <v>12</v>
      </c>
      <c r="C23" s="149" t="s">
        <v>171</v>
      </c>
      <c r="D23" s="141">
        <v>44554.222222222219</v>
      </c>
      <c r="E23" s="141">
        <v>25500</v>
      </c>
      <c r="F23" s="71">
        <f t="shared" si="0"/>
        <v>19054.222222222219</v>
      </c>
      <c r="G23" s="169">
        <v>29709.561111111114</v>
      </c>
      <c r="H23" s="180">
        <f t="shared" si="2"/>
        <v>35027.111111111109</v>
      </c>
      <c r="I23" s="72">
        <f t="shared" si="1"/>
        <v>0.17898446833707277</v>
      </c>
    </row>
    <row r="24" spans="1:9" ht="16.5">
      <c r="A24" s="129"/>
      <c r="B24" s="162" t="s">
        <v>13</v>
      </c>
      <c r="C24" s="149" t="s">
        <v>172</v>
      </c>
      <c r="D24" s="141">
        <v>43554.222222222219</v>
      </c>
      <c r="E24" s="141">
        <v>28500</v>
      </c>
      <c r="F24" s="71">
        <f t="shared" si="0"/>
        <v>15054.222222222219</v>
      </c>
      <c r="G24" s="169">
        <v>29333.188888888886</v>
      </c>
      <c r="H24" s="180">
        <f t="shared" si="2"/>
        <v>36027.111111111109</v>
      </c>
      <c r="I24" s="72">
        <f t="shared" si="1"/>
        <v>0.22820301766637494</v>
      </c>
    </row>
    <row r="25" spans="1:9" ht="16.5">
      <c r="A25" s="129"/>
      <c r="B25" s="162" t="s">
        <v>14</v>
      </c>
      <c r="C25" s="149" t="s">
        <v>173</v>
      </c>
      <c r="D25" s="141">
        <v>43398.8</v>
      </c>
      <c r="E25" s="141">
        <v>26500</v>
      </c>
      <c r="F25" s="71">
        <f t="shared" si="0"/>
        <v>16898.800000000003</v>
      </c>
      <c r="G25" s="169">
        <v>36899.874305555553</v>
      </c>
      <c r="H25" s="180">
        <f t="shared" si="2"/>
        <v>34949.4</v>
      </c>
      <c r="I25" s="72">
        <f t="shared" si="1"/>
        <v>-5.2858562319327285E-2</v>
      </c>
    </row>
    <row r="26" spans="1:9" ht="16.5">
      <c r="A26" s="129"/>
      <c r="B26" s="162" t="s">
        <v>15</v>
      </c>
      <c r="C26" s="149" t="s">
        <v>174</v>
      </c>
      <c r="D26" s="141">
        <v>83498.8</v>
      </c>
      <c r="E26" s="141">
        <v>60000</v>
      </c>
      <c r="F26" s="71">
        <f t="shared" si="0"/>
        <v>23498.800000000003</v>
      </c>
      <c r="G26" s="169">
        <v>62833.205555555556</v>
      </c>
      <c r="H26" s="180">
        <f t="shared" si="2"/>
        <v>71749.399999999994</v>
      </c>
      <c r="I26" s="72">
        <f t="shared" si="1"/>
        <v>0.14190258742347564</v>
      </c>
    </row>
    <row r="27" spans="1:9" ht="16.5">
      <c r="A27" s="129"/>
      <c r="B27" s="162" t="s">
        <v>16</v>
      </c>
      <c r="C27" s="149" t="s">
        <v>175</v>
      </c>
      <c r="D27" s="141">
        <v>42665.333333333336</v>
      </c>
      <c r="E27" s="141">
        <v>28833.200000000001</v>
      </c>
      <c r="F27" s="71">
        <f t="shared" si="0"/>
        <v>13832.133333333335</v>
      </c>
      <c r="G27" s="169">
        <v>30237.355555555554</v>
      </c>
      <c r="H27" s="180">
        <f t="shared" si="2"/>
        <v>35749.26666666667</v>
      </c>
      <c r="I27" s="72">
        <f t="shared" si="1"/>
        <v>0.18228813366248242</v>
      </c>
    </row>
    <row r="28" spans="1:9" ht="16.5">
      <c r="A28" s="129"/>
      <c r="B28" s="162" t="s">
        <v>17</v>
      </c>
      <c r="C28" s="149" t="s">
        <v>176</v>
      </c>
      <c r="D28" s="141">
        <v>63888.666666666664</v>
      </c>
      <c r="E28" s="141">
        <v>50333.2</v>
      </c>
      <c r="F28" s="71">
        <f t="shared" si="0"/>
        <v>13555.466666666667</v>
      </c>
      <c r="G28" s="169">
        <v>43270.324999999997</v>
      </c>
      <c r="H28" s="180">
        <f t="shared" si="2"/>
        <v>57110.933333333334</v>
      </c>
      <c r="I28" s="72">
        <f t="shared" si="1"/>
        <v>0.3198637480382534</v>
      </c>
    </row>
    <row r="29" spans="1:9" ht="16.5">
      <c r="A29" s="129"/>
      <c r="B29" s="162" t="s">
        <v>18</v>
      </c>
      <c r="C29" s="149" t="s">
        <v>177</v>
      </c>
      <c r="D29" s="141">
        <v>125671</v>
      </c>
      <c r="E29" s="141">
        <v>67000</v>
      </c>
      <c r="F29" s="71">
        <f t="shared" si="0"/>
        <v>58671</v>
      </c>
      <c r="G29" s="169">
        <v>80402.05</v>
      </c>
      <c r="H29" s="180">
        <f t="shared" si="2"/>
        <v>96335.5</v>
      </c>
      <c r="I29" s="72">
        <f t="shared" si="1"/>
        <v>0.19817218590819508</v>
      </c>
    </row>
    <row r="30" spans="1:9" ht="17.25" thickBot="1">
      <c r="A30" s="38"/>
      <c r="B30" s="163" t="s">
        <v>19</v>
      </c>
      <c r="C30" s="150" t="s">
        <v>178</v>
      </c>
      <c r="D30" s="198">
        <v>77098.8</v>
      </c>
      <c r="E30" s="143">
        <v>64433.2</v>
      </c>
      <c r="F30" s="74">
        <f t="shared" si="0"/>
        <v>12665.600000000006</v>
      </c>
      <c r="G30" s="172">
        <v>47324.5</v>
      </c>
      <c r="H30" s="100">
        <f t="shared" si="2"/>
        <v>70766</v>
      </c>
      <c r="I30" s="75">
        <f t="shared" si="1"/>
        <v>0.49533539709875435</v>
      </c>
    </row>
    <row r="31" spans="1:9" ht="17.25" customHeight="1" thickBot="1">
      <c r="A31" s="199" t="s">
        <v>20</v>
      </c>
      <c r="B31" s="10" t="s">
        <v>21</v>
      </c>
      <c r="C31" s="17"/>
      <c r="D31" s="76"/>
      <c r="E31" s="140"/>
      <c r="F31" s="76"/>
      <c r="G31" s="140"/>
      <c r="H31" s="76"/>
      <c r="I31" s="77"/>
    </row>
    <row r="32" spans="1:9" ht="16.5">
      <c r="A32" s="33"/>
      <c r="B32" s="39" t="s">
        <v>26</v>
      </c>
      <c r="C32" s="18" t="s">
        <v>179</v>
      </c>
      <c r="D32" s="43">
        <v>159498.79999999999</v>
      </c>
      <c r="E32" s="132">
        <v>85166.6</v>
      </c>
      <c r="F32" s="67">
        <f>D32-E32</f>
        <v>74332.199999999983</v>
      </c>
      <c r="G32" s="175">
        <v>92534.458333333328</v>
      </c>
      <c r="H32" s="68">
        <f>AVERAGE(D32:E32)</f>
        <v>122332.7</v>
      </c>
      <c r="I32" s="78">
        <f>(H32-G32)/G32</f>
        <v>0.32202319226126125</v>
      </c>
    </row>
    <row r="33" spans="1:9" ht="16.5">
      <c r="A33" s="37"/>
      <c r="B33" s="34" t="s">
        <v>27</v>
      </c>
      <c r="C33" s="15" t="s">
        <v>180</v>
      </c>
      <c r="D33" s="47">
        <v>157998.79999999999</v>
      </c>
      <c r="E33" s="132">
        <v>84833.2</v>
      </c>
      <c r="F33" s="79">
        <f>D33-E33</f>
        <v>73165.599999999991</v>
      </c>
      <c r="G33" s="169">
        <v>91063.625</v>
      </c>
      <c r="H33" s="68">
        <f>AVERAGE(D33:E33)</f>
        <v>121416</v>
      </c>
      <c r="I33" s="72">
        <f>(H33-G33)/G33</f>
        <v>0.33330954044493616</v>
      </c>
    </row>
    <row r="34" spans="1:9" ht="16.5">
      <c r="A34" s="37"/>
      <c r="B34" s="39" t="s">
        <v>28</v>
      </c>
      <c r="C34" s="15" t="s">
        <v>181</v>
      </c>
      <c r="D34" s="47">
        <v>91427.142857142855</v>
      </c>
      <c r="E34" s="132">
        <v>77833.2</v>
      </c>
      <c r="F34" s="71">
        <f>D34-E34</f>
        <v>13593.942857142858</v>
      </c>
      <c r="G34" s="169">
        <v>105177.06666666667</v>
      </c>
      <c r="H34" s="68">
        <f>AVERAGE(D34:E34)</f>
        <v>84630.171428571426</v>
      </c>
      <c r="I34" s="72">
        <f>(H34-G34)/G34</f>
        <v>-0.19535527933302863</v>
      </c>
    </row>
    <row r="35" spans="1:9" ht="16.5">
      <c r="A35" s="37"/>
      <c r="B35" s="34" t="s">
        <v>29</v>
      </c>
      <c r="C35" s="15" t="s">
        <v>182</v>
      </c>
      <c r="D35" s="47">
        <v>131666.66666666666</v>
      </c>
      <c r="E35" s="132">
        <v>69000</v>
      </c>
      <c r="F35" s="79">
        <f>D35-E35</f>
        <v>62666.666666666657</v>
      </c>
      <c r="G35" s="169">
        <v>76996.25</v>
      </c>
      <c r="H35" s="68">
        <f>AVERAGE(D35:E35)</f>
        <v>100333.33333333333</v>
      </c>
      <c r="I35" s="72">
        <f>(H35-G35)/G35</f>
        <v>0.30309376538900695</v>
      </c>
    </row>
    <row r="36" spans="1:9" ht="17.25" thickBot="1">
      <c r="A36" s="38"/>
      <c r="B36" s="39" t="s">
        <v>30</v>
      </c>
      <c r="C36" s="15" t="s">
        <v>183</v>
      </c>
      <c r="D36" s="50">
        <v>132998.79999999999</v>
      </c>
      <c r="E36" s="132">
        <v>93333.2</v>
      </c>
      <c r="F36" s="71">
        <f>D36-E36</f>
        <v>39665.599999999991</v>
      </c>
      <c r="G36" s="172">
        <v>91541.524999999994</v>
      </c>
      <c r="H36" s="68">
        <f>AVERAGE(D36:E36)</f>
        <v>113166</v>
      </c>
      <c r="I36" s="80">
        <f>(H36-G36)/G36</f>
        <v>0.2362258548784282</v>
      </c>
    </row>
    <row r="37" spans="1:9" ht="17.25" customHeight="1" thickBot="1">
      <c r="A37" s="37" t="s">
        <v>25</v>
      </c>
      <c r="B37" s="10" t="s">
        <v>51</v>
      </c>
      <c r="C37" s="17"/>
      <c r="D37" s="41"/>
      <c r="E37" s="126"/>
      <c r="F37" s="41"/>
      <c r="G37" s="140"/>
      <c r="H37" s="76"/>
      <c r="I37" s="77"/>
    </row>
    <row r="38" spans="1:9" ht="16.5">
      <c r="A38" s="33"/>
      <c r="B38" s="40" t="s">
        <v>31</v>
      </c>
      <c r="C38" s="19" t="s">
        <v>184</v>
      </c>
      <c r="D38" s="43">
        <v>1950526.5</v>
      </c>
      <c r="E38" s="133">
        <v>1843310</v>
      </c>
      <c r="F38" s="67">
        <f>D38-E38</f>
        <v>107216.5</v>
      </c>
      <c r="G38" s="169">
        <v>1466098.7916666665</v>
      </c>
      <c r="H38" s="67">
        <f>AVERAGE(D38:E38)</f>
        <v>1896918.25</v>
      </c>
      <c r="I38" s="78">
        <f>(H38-G38)/G38</f>
        <v>0.29385431649089372</v>
      </c>
    </row>
    <row r="39" spans="1:9" ht="17.25" thickBot="1">
      <c r="A39" s="38"/>
      <c r="B39" s="36" t="s">
        <v>32</v>
      </c>
      <c r="C39" s="16" t="s">
        <v>185</v>
      </c>
      <c r="D39" s="57">
        <v>969457.66666666663</v>
      </c>
      <c r="E39" s="134">
        <v>1076870</v>
      </c>
      <c r="F39" s="74">
        <f>D39-E39</f>
        <v>-107412.33333333337</v>
      </c>
      <c r="G39" s="169">
        <v>962375.61955431371</v>
      </c>
      <c r="H39" s="81">
        <f>AVERAGE(D39:E39)</f>
        <v>1023163.8333333333</v>
      </c>
      <c r="I39" s="75">
        <f>(H39-G39)/G39</f>
        <v>6.3164748299807519E-2</v>
      </c>
    </row>
    <row r="40" spans="1:9" ht="15.75" customHeight="1" thickBot="1">
      <c r="A40" s="223"/>
      <c r="B40" s="224"/>
      <c r="C40" s="225"/>
      <c r="D40" s="83">
        <f>SUM(D15:D39)</f>
        <v>4743382.9428571435</v>
      </c>
      <c r="E40" s="83">
        <f>SUM(E15:E39)</f>
        <v>4143945</v>
      </c>
      <c r="F40" s="83">
        <f>SUM(F15:F39)</f>
        <v>599437.94285714265</v>
      </c>
      <c r="G40" s="83">
        <f>SUM(G15:G39)</f>
        <v>3862144.7890820913</v>
      </c>
      <c r="H40" s="83">
        <f>AVERAGE(D40:E40)</f>
        <v>4443663.9714285713</v>
      </c>
      <c r="I40" s="75">
        <f>(H40-G40)/G40</f>
        <v>0.15056897503956307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K84"/>
  <sheetViews>
    <sheetView rightToLeft="1" topLeftCell="A63" zoomScaleNormal="100" workbookViewId="0">
      <selection activeCell="B76" sqref="B76:I82"/>
    </sheetView>
  </sheetViews>
  <sheetFormatPr defaultRowHeight="15"/>
  <cols>
    <col min="1" max="1" width="26" style="9" customWidth="1"/>
    <col min="2" max="2" width="5.140625" style="9" bestFit="1" customWidth="1"/>
    <col min="3" max="3" width="22.28515625" customWidth="1"/>
    <col min="4" max="4" width="16.140625" bestFit="1" customWidth="1"/>
    <col min="5" max="5" width="12.85546875" style="28" customWidth="1"/>
    <col min="6" max="6" width="15.28515625" style="28" customWidth="1"/>
    <col min="7" max="7" width="12.140625" customWidth="1"/>
    <col min="8" max="8" width="15" style="28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10" t="s">
        <v>201</v>
      </c>
      <c r="B9" s="210"/>
      <c r="C9" s="210"/>
      <c r="D9" s="210"/>
      <c r="E9" s="210"/>
      <c r="F9" s="210"/>
      <c r="G9" s="210"/>
      <c r="H9" s="210"/>
      <c r="I9" s="210"/>
    </row>
    <row r="10" spans="1:9" ht="18">
      <c r="A10" s="2" t="s">
        <v>227</v>
      </c>
      <c r="B10" s="2"/>
      <c r="C10" s="2"/>
    </row>
    <row r="11" spans="1:9" ht="18">
      <c r="A11" s="2"/>
      <c r="B11" s="2"/>
      <c r="C11" s="2"/>
    </row>
    <row r="12" spans="1:9" s="125" customFormat="1" ht="15.75" thickBot="1">
      <c r="A12" s="9"/>
      <c r="B12" s="9"/>
      <c r="E12" s="28"/>
    </row>
    <row r="13" spans="1:9" ht="24.75" customHeight="1">
      <c r="A13" s="211" t="s">
        <v>3</v>
      </c>
      <c r="B13" s="217"/>
      <c r="C13" s="219" t="s">
        <v>0</v>
      </c>
      <c r="D13" s="213" t="s">
        <v>23</v>
      </c>
      <c r="E13" s="213" t="s">
        <v>218</v>
      </c>
      <c r="F13" s="230" t="s">
        <v>229</v>
      </c>
      <c r="G13" s="213" t="s">
        <v>197</v>
      </c>
      <c r="H13" s="230" t="s">
        <v>223</v>
      </c>
      <c r="I13" s="213" t="s">
        <v>187</v>
      </c>
    </row>
    <row r="14" spans="1:9" ht="33.75" customHeight="1" thickBot="1">
      <c r="A14" s="212"/>
      <c r="B14" s="218"/>
      <c r="C14" s="220"/>
      <c r="D14" s="233"/>
      <c r="E14" s="214"/>
      <c r="F14" s="231"/>
      <c r="G14" s="232"/>
      <c r="H14" s="231"/>
      <c r="I14" s="232"/>
    </row>
    <row r="15" spans="1:9" ht="17.25" customHeight="1" thickBot="1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>
      <c r="A16" s="33"/>
      <c r="B16" s="40" t="s">
        <v>4</v>
      </c>
      <c r="C16" s="14" t="s">
        <v>84</v>
      </c>
      <c r="D16" s="11" t="s">
        <v>161</v>
      </c>
      <c r="E16" s="166">
        <v>72120.2</v>
      </c>
      <c r="F16" s="42">
        <v>61516</v>
      </c>
      <c r="G16" s="21">
        <f t="shared" ref="G16:G31" si="0">(F16-E16)/E16</f>
        <v>-0.14703508864368092</v>
      </c>
      <c r="H16" s="166">
        <v>62416</v>
      </c>
      <c r="I16" s="21">
        <f t="shared" ref="I16:I31" si="1">(F16-H16)/H16</f>
        <v>-1.4419379646244552E-2</v>
      </c>
    </row>
    <row r="17" spans="1:9" ht="16.5">
      <c r="A17" s="37"/>
      <c r="B17" s="34" t="s">
        <v>5</v>
      </c>
      <c r="C17" s="15" t="s">
        <v>85</v>
      </c>
      <c r="D17" s="11" t="s">
        <v>161</v>
      </c>
      <c r="E17" s="169">
        <v>53022.927777777775</v>
      </c>
      <c r="F17" s="46">
        <v>82610.377777777787</v>
      </c>
      <c r="G17" s="21">
        <f t="shared" si="0"/>
        <v>0.55801237766429579</v>
      </c>
      <c r="H17" s="169">
        <v>69388.155555555553</v>
      </c>
      <c r="I17" s="21">
        <f t="shared" si="1"/>
        <v>0.1905544558197094</v>
      </c>
    </row>
    <row r="18" spans="1:9" ht="16.5">
      <c r="A18" s="37"/>
      <c r="B18" s="34" t="s">
        <v>6</v>
      </c>
      <c r="C18" s="15" t="s">
        <v>86</v>
      </c>
      <c r="D18" s="11" t="s">
        <v>161</v>
      </c>
      <c r="E18" s="169">
        <v>51957.850000000006</v>
      </c>
      <c r="F18" s="46">
        <v>51832.7</v>
      </c>
      <c r="G18" s="21">
        <f t="shared" si="0"/>
        <v>-2.4086831922415712E-3</v>
      </c>
      <c r="H18" s="169">
        <v>51032.7</v>
      </c>
      <c r="I18" s="21">
        <f t="shared" si="1"/>
        <v>1.5676223284286351E-2</v>
      </c>
    </row>
    <row r="19" spans="1:9" ht="16.5">
      <c r="A19" s="37"/>
      <c r="B19" s="34" t="s">
        <v>7</v>
      </c>
      <c r="C19" s="15" t="s">
        <v>87</v>
      </c>
      <c r="D19" s="11" t="s">
        <v>161</v>
      </c>
      <c r="E19" s="169">
        <v>83816.041750000004</v>
      </c>
      <c r="F19" s="46">
        <v>37616</v>
      </c>
      <c r="G19" s="21">
        <f t="shared" si="0"/>
        <v>-0.55120763025056596</v>
      </c>
      <c r="H19" s="169">
        <v>36416</v>
      </c>
      <c r="I19" s="21">
        <f t="shared" si="1"/>
        <v>3.2952548330404216E-2</v>
      </c>
    </row>
    <row r="20" spans="1:9" ht="17.25" customHeight="1">
      <c r="A20" s="37"/>
      <c r="B20" s="34" t="s">
        <v>8</v>
      </c>
      <c r="C20" s="15" t="s">
        <v>89</v>
      </c>
      <c r="D20" s="11" t="s">
        <v>161</v>
      </c>
      <c r="E20" s="169">
        <v>140249.51250000001</v>
      </c>
      <c r="F20" s="46">
        <v>117415.85</v>
      </c>
      <c r="G20" s="21">
        <f t="shared" si="0"/>
        <v>-0.16280742865327252</v>
      </c>
      <c r="H20" s="169">
        <v>107915.85</v>
      </c>
      <c r="I20" s="21">
        <f t="shared" si="1"/>
        <v>8.8031554215622629E-2</v>
      </c>
    </row>
    <row r="21" spans="1:9" ht="16.5">
      <c r="A21" s="37"/>
      <c r="B21" s="34" t="s">
        <v>9</v>
      </c>
      <c r="C21" s="15" t="s">
        <v>88</v>
      </c>
      <c r="D21" s="145" t="s">
        <v>161</v>
      </c>
      <c r="E21" s="169">
        <v>84546.036111111112</v>
      </c>
      <c r="F21" s="46">
        <v>87732.700000000012</v>
      </c>
      <c r="G21" s="21">
        <f t="shared" si="0"/>
        <v>3.7691464147425656E-2</v>
      </c>
      <c r="H21" s="169">
        <v>81282.7</v>
      </c>
      <c r="I21" s="21">
        <f t="shared" si="1"/>
        <v>7.9352678983350883E-2</v>
      </c>
    </row>
    <row r="22" spans="1:9" ht="16.5">
      <c r="A22" s="37"/>
      <c r="B22" s="34" t="s">
        <v>10</v>
      </c>
      <c r="C22" s="15" t="s">
        <v>90</v>
      </c>
      <c r="D22" s="11" t="s">
        <v>161</v>
      </c>
      <c r="E22" s="169">
        <v>103112.375</v>
      </c>
      <c r="F22" s="46">
        <v>75766</v>
      </c>
      <c r="G22" s="21">
        <f t="shared" si="0"/>
        <v>-0.26520943776147138</v>
      </c>
      <c r="H22" s="169">
        <v>78366</v>
      </c>
      <c r="I22" s="21">
        <f t="shared" si="1"/>
        <v>-3.3177653574254139E-2</v>
      </c>
    </row>
    <row r="23" spans="1:9" ht="16.5">
      <c r="A23" s="37"/>
      <c r="B23" s="34" t="s">
        <v>11</v>
      </c>
      <c r="C23" s="15" t="s">
        <v>91</v>
      </c>
      <c r="D23" s="13" t="s">
        <v>81</v>
      </c>
      <c r="E23" s="169">
        <v>27522.449305555558</v>
      </c>
      <c r="F23" s="46">
        <v>29499.333333333332</v>
      </c>
      <c r="G23" s="21">
        <f t="shared" si="0"/>
        <v>7.1828055920107714E-2</v>
      </c>
      <c r="H23" s="169">
        <v>29054.888888888891</v>
      </c>
      <c r="I23" s="21">
        <f t="shared" si="1"/>
        <v>1.5296718089133878E-2</v>
      </c>
    </row>
    <row r="24" spans="1:9" ht="16.5">
      <c r="A24" s="37"/>
      <c r="B24" s="34" t="s">
        <v>12</v>
      </c>
      <c r="C24" s="15" t="s">
        <v>92</v>
      </c>
      <c r="D24" s="147" t="s">
        <v>81</v>
      </c>
      <c r="E24" s="169">
        <v>29709.561111111114</v>
      </c>
      <c r="F24" s="46">
        <v>35027.111111111109</v>
      </c>
      <c r="G24" s="21">
        <f t="shared" si="0"/>
        <v>0.17898446833707277</v>
      </c>
      <c r="H24" s="169">
        <v>33499.333333333328</v>
      </c>
      <c r="I24" s="21">
        <f t="shared" si="1"/>
        <v>4.5606214385692685E-2</v>
      </c>
    </row>
    <row r="25" spans="1:9" ht="16.5">
      <c r="A25" s="37"/>
      <c r="B25" s="34" t="s">
        <v>13</v>
      </c>
      <c r="C25" s="127" t="s">
        <v>93</v>
      </c>
      <c r="D25" s="13" t="s">
        <v>81</v>
      </c>
      <c r="E25" s="169">
        <v>29333.188888888886</v>
      </c>
      <c r="F25" s="46">
        <v>36027.111111111109</v>
      </c>
      <c r="G25" s="21">
        <f t="shared" si="0"/>
        <v>0.22820301766637494</v>
      </c>
      <c r="H25" s="169">
        <v>32999.333333333328</v>
      </c>
      <c r="I25" s="21">
        <f t="shared" si="1"/>
        <v>9.1752695340646728E-2</v>
      </c>
    </row>
    <row r="26" spans="1:9" ht="16.5">
      <c r="A26" s="37"/>
      <c r="B26" s="34" t="s">
        <v>14</v>
      </c>
      <c r="C26" s="149" t="s">
        <v>94</v>
      </c>
      <c r="D26" s="13" t="s">
        <v>81</v>
      </c>
      <c r="E26" s="169">
        <v>36899.874305555553</v>
      </c>
      <c r="F26" s="46">
        <v>34949.4</v>
      </c>
      <c r="G26" s="21">
        <f t="shared" si="0"/>
        <v>-5.2858562319327285E-2</v>
      </c>
      <c r="H26" s="169">
        <v>33949.4</v>
      </c>
      <c r="I26" s="21">
        <f t="shared" si="1"/>
        <v>2.9455601571750898E-2</v>
      </c>
    </row>
    <row r="27" spans="1:9" ht="16.5">
      <c r="A27" s="37"/>
      <c r="B27" s="34" t="s">
        <v>15</v>
      </c>
      <c r="C27" s="15" t="s">
        <v>95</v>
      </c>
      <c r="D27" s="13" t="s">
        <v>82</v>
      </c>
      <c r="E27" s="169">
        <v>62833.205555555556</v>
      </c>
      <c r="F27" s="46">
        <v>71749.399999999994</v>
      </c>
      <c r="G27" s="21">
        <f t="shared" si="0"/>
        <v>0.14190258742347564</v>
      </c>
      <c r="H27" s="169">
        <v>67499.399999999994</v>
      </c>
      <c r="I27" s="21">
        <f t="shared" si="1"/>
        <v>6.2963522638719752E-2</v>
      </c>
    </row>
    <row r="28" spans="1:9" ht="16.5">
      <c r="A28" s="37"/>
      <c r="B28" s="34" t="s">
        <v>16</v>
      </c>
      <c r="C28" s="15" t="s">
        <v>96</v>
      </c>
      <c r="D28" s="147" t="s">
        <v>81</v>
      </c>
      <c r="E28" s="169">
        <v>30237.355555555554</v>
      </c>
      <c r="F28" s="46">
        <v>35749.26666666667</v>
      </c>
      <c r="G28" s="21">
        <f t="shared" si="0"/>
        <v>0.18228813366248242</v>
      </c>
      <c r="H28" s="169">
        <v>32721.488888888889</v>
      </c>
      <c r="I28" s="21">
        <f t="shared" si="1"/>
        <v>9.2531785092637153E-2</v>
      </c>
    </row>
    <row r="29" spans="1:9" ht="16.5">
      <c r="A29" s="37"/>
      <c r="B29" s="34" t="s">
        <v>17</v>
      </c>
      <c r="C29" s="15" t="s">
        <v>97</v>
      </c>
      <c r="D29" s="13" t="s">
        <v>161</v>
      </c>
      <c r="E29" s="169">
        <v>43270.324999999997</v>
      </c>
      <c r="F29" s="46">
        <v>57110.933333333334</v>
      </c>
      <c r="G29" s="21">
        <f t="shared" si="0"/>
        <v>0.3198637480382534</v>
      </c>
      <c r="H29" s="169">
        <v>57833.155555555553</v>
      </c>
      <c r="I29" s="21">
        <f t="shared" si="1"/>
        <v>-1.2488030702880107E-2</v>
      </c>
    </row>
    <row r="30" spans="1:9" ht="16.5">
      <c r="A30" s="37"/>
      <c r="B30" s="34" t="s">
        <v>18</v>
      </c>
      <c r="C30" s="15" t="s">
        <v>98</v>
      </c>
      <c r="D30" s="13" t="s">
        <v>83</v>
      </c>
      <c r="E30" s="169">
        <v>80402.05</v>
      </c>
      <c r="F30" s="46">
        <v>96335.5</v>
      </c>
      <c r="G30" s="21">
        <f t="shared" si="0"/>
        <v>0.19817218590819508</v>
      </c>
      <c r="H30" s="169">
        <v>93656.92857142858</v>
      </c>
      <c r="I30" s="21">
        <f t="shared" si="1"/>
        <v>2.8599821384582089E-2</v>
      </c>
    </row>
    <row r="31" spans="1:9" ht="17.25" thickBot="1">
      <c r="A31" s="38"/>
      <c r="B31" s="36" t="s">
        <v>19</v>
      </c>
      <c r="C31" s="16" t="s">
        <v>99</v>
      </c>
      <c r="D31" s="12" t="s">
        <v>161</v>
      </c>
      <c r="E31" s="172">
        <v>47324.5</v>
      </c>
      <c r="F31" s="49">
        <v>70766</v>
      </c>
      <c r="G31" s="23">
        <f t="shared" si="0"/>
        <v>0.49533539709875435</v>
      </c>
      <c r="H31" s="172">
        <v>69116</v>
      </c>
      <c r="I31" s="23">
        <f t="shared" si="1"/>
        <v>2.3872909311881473E-2</v>
      </c>
    </row>
    <row r="32" spans="1:9" ht="17.25" customHeight="1" thickBot="1">
      <c r="A32" s="37" t="s">
        <v>20</v>
      </c>
      <c r="B32" s="27" t="s">
        <v>21</v>
      </c>
      <c r="C32" s="5"/>
      <c r="D32" s="6"/>
      <c r="E32" s="140"/>
      <c r="F32" s="41"/>
      <c r="G32" s="41"/>
      <c r="H32" s="140"/>
      <c r="I32" s="8"/>
    </row>
    <row r="33" spans="1:9" ht="16.5">
      <c r="A33" s="33"/>
      <c r="B33" s="39" t="s">
        <v>26</v>
      </c>
      <c r="C33" s="18" t="s">
        <v>100</v>
      </c>
      <c r="D33" s="20" t="s">
        <v>161</v>
      </c>
      <c r="E33" s="175">
        <v>92534.458333333328</v>
      </c>
      <c r="F33" s="54">
        <v>122332.7</v>
      </c>
      <c r="G33" s="21">
        <f>(F33-E33)/E33</f>
        <v>0.32202319226126125</v>
      </c>
      <c r="H33" s="175">
        <v>124832.7</v>
      </c>
      <c r="I33" s="21">
        <f>(F33-H33)/H33</f>
        <v>-2.002680387430537E-2</v>
      </c>
    </row>
    <row r="34" spans="1:9" ht="16.5">
      <c r="A34" s="37"/>
      <c r="B34" s="34" t="s">
        <v>27</v>
      </c>
      <c r="C34" s="15" t="s">
        <v>101</v>
      </c>
      <c r="D34" s="11" t="s">
        <v>161</v>
      </c>
      <c r="E34" s="169">
        <v>91063.625</v>
      </c>
      <c r="F34" s="46">
        <v>121416</v>
      </c>
      <c r="G34" s="21">
        <f>(F34-E34)/E34</f>
        <v>0.33330954044493616</v>
      </c>
      <c r="H34" s="169">
        <v>123916</v>
      </c>
      <c r="I34" s="21">
        <f>(F34-H34)/H34</f>
        <v>-2.0174957229090674E-2</v>
      </c>
    </row>
    <row r="35" spans="1:9" ht="16.5">
      <c r="A35" s="37"/>
      <c r="B35" s="39" t="s">
        <v>28</v>
      </c>
      <c r="C35" s="149" t="s">
        <v>102</v>
      </c>
      <c r="D35" s="11" t="s">
        <v>161</v>
      </c>
      <c r="E35" s="169">
        <v>105177.06666666667</v>
      </c>
      <c r="F35" s="46">
        <v>84630.171428571426</v>
      </c>
      <c r="G35" s="21">
        <f>(F35-E35)/E35</f>
        <v>-0.19535527933302863</v>
      </c>
      <c r="H35" s="169">
        <v>82880.171428571426</v>
      </c>
      <c r="I35" s="21">
        <f>(F35-H35)/H35</f>
        <v>2.1114821191075859E-2</v>
      </c>
    </row>
    <row r="36" spans="1:9" ht="16.5">
      <c r="A36" s="37"/>
      <c r="B36" s="34" t="s">
        <v>29</v>
      </c>
      <c r="C36" s="15" t="s">
        <v>103</v>
      </c>
      <c r="D36" s="11" t="s">
        <v>161</v>
      </c>
      <c r="E36" s="169">
        <v>76996.25</v>
      </c>
      <c r="F36" s="46">
        <v>100333.33333333333</v>
      </c>
      <c r="G36" s="21">
        <f>(F36-E36)/E36</f>
        <v>0.30309376538900695</v>
      </c>
      <c r="H36" s="169">
        <v>85166.666666666657</v>
      </c>
      <c r="I36" s="21">
        <f>(F36-H36)/H36</f>
        <v>0.17808219178082199</v>
      </c>
    </row>
    <row r="37" spans="1:9" ht="17.25" thickBot="1">
      <c r="A37" s="38"/>
      <c r="B37" s="39" t="s">
        <v>30</v>
      </c>
      <c r="C37" s="15" t="s">
        <v>104</v>
      </c>
      <c r="D37" s="24" t="s">
        <v>161</v>
      </c>
      <c r="E37" s="172">
        <v>91541.524999999994</v>
      </c>
      <c r="F37" s="49">
        <v>113166</v>
      </c>
      <c r="G37" s="23">
        <f>(F37-E37)/E37</f>
        <v>0.2362258548784282</v>
      </c>
      <c r="H37" s="172">
        <v>110416</v>
      </c>
      <c r="I37" s="23">
        <f>(F37-H37)/H37</f>
        <v>2.4905810752064918E-2</v>
      </c>
    </row>
    <row r="38" spans="1:9" ht="17.25" customHeight="1" thickBot="1">
      <c r="A38" s="37" t="s">
        <v>25</v>
      </c>
      <c r="B38" s="27" t="s">
        <v>51</v>
      </c>
      <c r="C38" s="5"/>
      <c r="D38" s="6"/>
      <c r="E38" s="140"/>
      <c r="F38" s="41"/>
      <c r="G38" s="41"/>
      <c r="H38" s="140"/>
      <c r="I38" s="123"/>
    </row>
    <row r="39" spans="1:9" ht="16.5">
      <c r="A39" s="33"/>
      <c r="B39" s="40" t="s">
        <v>31</v>
      </c>
      <c r="C39" s="15" t="s">
        <v>105</v>
      </c>
      <c r="D39" s="20" t="s">
        <v>161</v>
      </c>
      <c r="E39" s="169">
        <v>1466098.7916666665</v>
      </c>
      <c r="F39" s="46">
        <v>1896918.25</v>
      </c>
      <c r="G39" s="21">
        <f t="shared" ref="G39:G44" si="2">(F39-E39)/E39</f>
        <v>0.29385431649089372</v>
      </c>
      <c r="H39" s="169">
        <v>1834128.25</v>
      </c>
      <c r="I39" s="21">
        <f t="shared" ref="I39:I44" si="3">(F39-H39)/H39</f>
        <v>3.4234247250703433E-2</v>
      </c>
    </row>
    <row r="40" spans="1:9" ht="16.5">
      <c r="A40" s="37"/>
      <c r="B40" s="34" t="s">
        <v>32</v>
      </c>
      <c r="C40" s="15" t="s">
        <v>106</v>
      </c>
      <c r="D40" s="11" t="s">
        <v>161</v>
      </c>
      <c r="E40" s="169">
        <v>962375.61955431371</v>
      </c>
      <c r="F40" s="46">
        <v>1023163.8333333333</v>
      </c>
      <c r="G40" s="21">
        <f t="shared" si="2"/>
        <v>6.3164748299807519E-2</v>
      </c>
      <c r="H40" s="169">
        <v>1014193.8333333333</v>
      </c>
      <c r="I40" s="21">
        <f t="shared" si="3"/>
        <v>8.8444631639283955E-3</v>
      </c>
    </row>
    <row r="41" spans="1:9" ht="16.5">
      <c r="A41" s="37"/>
      <c r="B41" s="39" t="s">
        <v>33</v>
      </c>
      <c r="C41" s="15" t="s">
        <v>107</v>
      </c>
      <c r="D41" s="11" t="s">
        <v>161</v>
      </c>
      <c r="E41" s="177">
        <v>546426.89589149458</v>
      </c>
      <c r="F41" s="57">
        <v>597850.5</v>
      </c>
      <c r="G41" s="21">
        <f t="shared" si="2"/>
        <v>9.410884510837976E-2</v>
      </c>
      <c r="H41" s="177">
        <v>572136.5</v>
      </c>
      <c r="I41" s="21">
        <f t="shared" si="3"/>
        <v>4.49438202247191E-2</v>
      </c>
    </row>
    <row r="42" spans="1:9" ht="16.5">
      <c r="A42" s="37"/>
      <c r="B42" s="34" t="s">
        <v>34</v>
      </c>
      <c r="C42" s="15" t="s">
        <v>154</v>
      </c>
      <c r="D42" s="11" t="s">
        <v>161</v>
      </c>
      <c r="E42" s="170">
        <v>291825.0625</v>
      </c>
      <c r="F42" s="47">
        <v>280761</v>
      </c>
      <c r="G42" s="21">
        <f t="shared" si="2"/>
        <v>-3.791333892029921E-2</v>
      </c>
      <c r="H42" s="170">
        <v>287488.5</v>
      </c>
      <c r="I42" s="21">
        <f t="shared" si="3"/>
        <v>-2.3400936037441498E-2</v>
      </c>
    </row>
    <row r="43" spans="1:9" ht="16.5">
      <c r="A43" s="37"/>
      <c r="B43" s="34" t="s">
        <v>35</v>
      </c>
      <c r="C43" s="15" t="s">
        <v>152</v>
      </c>
      <c r="D43" s="11" t="s">
        <v>161</v>
      </c>
      <c r="E43" s="170">
        <v>195524.37558161176</v>
      </c>
      <c r="F43" s="47">
        <v>178503</v>
      </c>
      <c r="G43" s="21">
        <f t="shared" si="2"/>
        <v>-8.7055005448704523E-2</v>
      </c>
      <c r="H43" s="170">
        <v>178503</v>
      </c>
      <c r="I43" s="21">
        <f t="shared" si="3"/>
        <v>0</v>
      </c>
    </row>
    <row r="44" spans="1:9" ht="16.5" customHeight="1" thickBot="1">
      <c r="A44" s="38"/>
      <c r="B44" s="34" t="s">
        <v>36</v>
      </c>
      <c r="C44" s="15" t="s">
        <v>153</v>
      </c>
      <c r="D44" s="11" t="s">
        <v>161</v>
      </c>
      <c r="E44" s="173">
        <v>744058.03571428568</v>
      </c>
      <c r="F44" s="50">
        <v>912249</v>
      </c>
      <c r="G44" s="31">
        <f t="shared" si="2"/>
        <v>0.22604549136312097</v>
      </c>
      <c r="H44" s="173">
        <v>876907.2</v>
      </c>
      <c r="I44" s="31">
        <f t="shared" si="3"/>
        <v>4.0302782324058976E-2</v>
      </c>
    </row>
    <row r="45" spans="1:9" ht="17.25" customHeight="1" thickBot="1">
      <c r="A45" s="37" t="s">
        <v>37</v>
      </c>
      <c r="B45" s="27" t="s">
        <v>52</v>
      </c>
      <c r="C45" s="5"/>
      <c r="D45" s="6"/>
      <c r="E45" s="140"/>
      <c r="F45" s="121"/>
      <c r="G45" s="41"/>
      <c r="H45" s="136"/>
      <c r="I45" s="8"/>
    </row>
    <row r="46" spans="1:9" ht="16.5">
      <c r="A46" s="33"/>
      <c r="B46" s="34" t="s">
        <v>45</v>
      </c>
      <c r="C46" s="15" t="s">
        <v>109</v>
      </c>
      <c r="D46" s="20" t="s">
        <v>108</v>
      </c>
      <c r="E46" s="167">
        <v>438764.29313196545</v>
      </c>
      <c r="F46" s="43">
        <v>486510.375</v>
      </c>
      <c r="G46" s="21">
        <f t="shared" ref="G46:G51" si="4">(F46-E46)/E46</f>
        <v>0.10881943361255732</v>
      </c>
      <c r="H46" s="167">
        <v>481290.33333333331</v>
      </c>
      <c r="I46" s="21">
        <f t="shared" ref="I46:I51" si="5">(F46-H46)/H46</f>
        <v>1.0845930834541353E-2</v>
      </c>
    </row>
    <row r="47" spans="1:9" ht="16.5">
      <c r="A47" s="37"/>
      <c r="B47" s="34" t="s">
        <v>46</v>
      </c>
      <c r="C47" s="15" t="s">
        <v>111</v>
      </c>
      <c r="D47" s="13" t="s">
        <v>110</v>
      </c>
      <c r="E47" s="170">
        <v>311353.9052724049</v>
      </c>
      <c r="F47" s="47">
        <v>312953.33333333331</v>
      </c>
      <c r="G47" s="21">
        <f t="shared" si="4"/>
        <v>5.1370097944622578E-3</v>
      </c>
      <c r="H47" s="170">
        <v>312953.33333333331</v>
      </c>
      <c r="I47" s="21">
        <f t="shared" si="5"/>
        <v>0</v>
      </c>
    </row>
    <row r="48" spans="1:9" ht="16.5">
      <c r="A48" s="37"/>
      <c r="B48" s="34" t="s">
        <v>47</v>
      </c>
      <c r="C48" s="15" t="s">
        <v>113</v>
      </c>
      <c r="D48" s="11" t="s">
        <v>114</v>
      </c>
      <c r="E48" s="170">
        <v>974800.27060041938</v>
      </c>
      <c r="F48" s="47">
        <v>990175.875</v>
      </c>
      <c r="G48" s="21">
        <f t="shared" si="4"/>
        <v>1.5773081792550346E-2</v>
      </c>
      <c r="H48" s="170">
        <v>990175.875</v>
      </c>
      <c r="I48" s="21">
        <f t="shared" si="5"/>
        <v>0</v>
      </c>
    </row>
    <row r="49" spans="1:11" ht="16.5">
      <c r="A49" s="37"/>
      <c r="B49" s="34" t="s">
        <v>48</v>
      </c>
      <c r="C49" s="15" t="s">
        <v>157</v>
      </c>
      <c r="D49" s="11" t="s">
        <v>114</v>
      </c>
      <c r="E49" s="170">
        <v>1288268.5181249999</v>
      </c>
      <c r="F49" s="47">
        <v>1297473.125</v>
      </c>
      <c r="G49" s="21">
        <f t="shared" si="4"/>
        <v>7.1449443539898239E-3</v>
      </c>
      <c r="H49" s="170">
        <v>1297398.375</v>
      </c>
      <c r="I49" s="21">
        <f t="shared" si="5"/>
        <v>5.7615302624377038E-5</v>
      </c>
    </row>
    <row r="50" spans="1:11" ht="16.5">
      <c r="A50" s="37"/>
      <c r="B50" s="34" t="s">
        <v>49</v>
      </c>
      <c r="C50" s="15" t="s">
        <v>158</v>
      </c>
      <c r="D50" s="13" t="s">
        <v>199</v>
      </c>
      <c r="E50" s="170">
        <v>139742.77575523098</v>
      </c>
      <c r="F50" s="47">
        <v>142847.25</v>
      </c>
      <c r="G50" s="21">
        <f t="shared" si="4"/>
        <v>2.2215633173100276E-2</v>
      </c>
      <c r="H50" s="170">
        <v>142847.25</v>
      </c>
      <c r="I50" s="21">
        <f t="shared" si="5"/>
        <v>0</v>
      </c>
    </row>
    <row r="51" spans="1:11" ht="16.5" customHeight="1" thickBot="1">
      <c r="A51" s="38"/>
      <c r="B51" s="34" t="s">
        <v>50</v>
      </c>
      <c r="C51" s="127" t="s">
        <v>159</v>
      </c>
      <c r="D51" s="12" t="s">
        <v>112</v>
      </c>
      <c r="E51" s="173">
        <v>1786164.625</v>
      </c>
      <c r="F51" s="50">
        <v>1759465.5</v>
      </c>
      <c r="G51" s="31">
        <f t="shared" si="4"/>
        <v>-1.4947740329366337E-2</v>
      </c>
      <c r="H51" s="173">
        <v>1767538.5</v>
      </c>
      <c r="I51" s="31">
        <f t="shared" si="5"/>
        <v>-4.5673686881502161E-3</v>
      </c>
    </row>
    <row r="52" spans="1:11" ht="17.25" customHeight="1" thickBot="1">
      <c r="A52" s="37" t="s">
        <v>44</v>
      </c>
      <c r="B52" s="27" t="s">
        <v>57</v>
      </c>
      <c r="C52" s="5"/>
      <c r="D52" s="6"/>
      <c r="E52" s="140"/>
      <c r="F52" s="41"/>
      <c r="G52" s="41"/>
      <c r="H52" s="140"/>
      <c r="I52" s="8"/>
    </row>
    <row r="53" spans="1:11" ht="16.5">
      <c r="A53" s="33"/>
      <c r="B53" s="91" t="s">
        <v>38</v>
      </c>
      <c r="C53" s="19" t="s">
        <v>115</v>
      </c>
      <c r="D53" s="20" t="s">
        <v>114</v>
      </c>
      <c r="E53" s="167">
        <v>151243.31180060375</v>
      </c>
      <c r="F53" s="66">
        <v>157647.75</v>
      </c>
      <c r="G53" s="22">
        <f t="shared" ref="G53:G61" si="6">(F53-E53)/E53</f>
        <v>4.2345265540334978E-2</v>
      </c>
      <c r="H53" s="131">
        <v>157647.75</v>
      </c>
      <c r="I53" s="22">
        <f t="shared" ref="I53:I61" si="7">(F53-H53)/H53</f>
        <v>0</v>
      </c>
      <c r="K53" s="125"/>
    </row>
    <row r="54" spans="1:11" ht="16.5">
      <c r="A54" s="37"/>
      <c r="B54" s="92" t="s">
        <v>39</v>
      </c>
      <c r="C54" s="15" t="s">
        <v>116</v>
      </c>
      <c r="D54" s="11" t="s">
        <v>114</v>
      </c>
      <c r="E54" s="170">
        <v>171155.37674581006</v>
      </c>
      <c r="F54" s="70">
        <v>188215.33333333334</v>
      </c>
      <c r="G54" s="21">
        <f t="shared" si="6"/>
        <v>9.9675259474084343E-2</v>
      </c>
      <c r="H54" s="181">
        <v>187772</v>
      </c>
      <c r="I54" s="21">
        <f t="shared" si="7"/>
        <v>2.3610193923127147E-3</v>
      </c>
      <c r="K54" s="125"/>
    </row>
    <row r="55" spans="1:11" ht="16.5">
      <c r="A55" s="37"/>
      <c r="B55" s="92" t="s">
        <v>40</v>
      </c>
      <c r="C55" s="15" t="s">
        <v>117</v>
      </c>
      <c r="D55" s="11" t="s">
        <v>114</v>
      </c>
      <c r="E55" s="170">
        <v>138535.25</v>
      </c>
      <c r="F55" s="70">
        <v>140290.79999999999</v>
      </c>
      <c r="G55" s="21">
        <f t="shared" si="6"/>
        <v>1.267222602189687E-2</v>
      </c>
      <c r="H55" s="181">
        <v>140290.79999999999</v>
      </c>
      <c r="I55" s="21">
        <f t="shared" si="7"/>
        <v>0</v>
      </c>
      <c r="K55" s="125"/>
    </row>
    <row r="56" spans="1:11" ht="16.5">
      <c r="A56" s="37"/>
      <c r="B56" s="92" t="s">
        <v>41</v>
      </c>
      <c r="C56" s="15" t="s">
        <v>118</v>
      </c>
      <c r="D56" s="11" t="s">
        <v>114</v>
      </c>
      <c r="E56" s="170">
        <v>188744.20698324023</v>
      </c>
      <c r="F56" s="70">
        <v>186934.8</v>
      </c>
      <c r="G56" s="21">
        <f t="shared" si="6"/>
        <v>-9.5865563884613113E-3</v>
      </c>
      <c r="H56" s="181">
        <v>192137.4</v>
      </c>
      <c r="I56" s="21">
        <f t="shared" si="7"/>
        <v>-2.7077497665732992E-2</v>
      </c>
      <c r="K56" s="125"/>
    </row>
    <row r="57" spans="1:11" ht="16.5">
      <c r="A57" s="37"/>
      <c r="B57" s="92" t="s">
        <v>42</v>
      </c>
      <c r="C57" s="15" t="s">
        <v>198</v>
      </c>
      <c r="D57" s="11" t="s">
        <v>114</v>
      </c>
      <c r="E57" s="170">
        <v>94253.315502793295</v>
      </c>
      <c r="F57" s="98">
        <v>109434</v>
      </c>
      <c r="G57" s="21">
        <f t="shared" si="6"/>
        <v>0.16106260470759576</v>
      </c>
      <c r="H57" s="186">
        <v>109434</v>
      </c>
      <c r="I57" s="21">
        <f t="shared" si="7"/>
        <v>0</v>
      </c>
      <c r="K57" s="125"/>
    </row>
    <row r="58" spans="1:11" ht="16.5" customHeight="1" thickBot="1">
      <c r="A58" s="38"/>
      <c r="B58" s="93" t="s">
        <v>43</v>
      </c>
      <c r="C58" s="16" t="s">
        <v>119</v>
      </c>
      <c r="D58" s="12" t="s">
        <v>114</v>
      </c>
      <c r="E58" s="173">
        <v>110224.46875</v>
      </c>
      <c r="F58" s="50">
        <v>148005</v>
      </c>
      <c r="G58" s="29">
        <f t="shared" si="6"/>
        <v>0.34275993051678916</v>
      </c>
      <c r="H58" s="173">
        <v>148005</v>
      </c>
      <c r="I58" s="29">
        <f t="shared" si="7"/>
        <v>0</v>
      </c>
      <c r="K58" s="125"/>
    </row>
    <row r="59" spans="1:11" ht="16.5">
      <c r="A59" s="37"/>
      <c r="B59" s="94" t="s">
        <v>54</v>
      </c>
      <c r="C59" s="14" t="s">
        <v>121</v>
      </c>
      <c r="D59" s="11" t="s">
        <v>120</v>
      </c>
      <c r="E59" s="167">
        <v>212079.75892857142</v>
      </c>
      <c r="F59" s="68">
        <v>181493</v>
      </c>
      <c r="G59" s="21">
        <f t="shared" si="6"/>
        <v>-0.14422290501977164</v>
      </c>
      <c r="H59" s="180">
        <v>179400</v>
      </c>
      <c r="I59" s="21">
        <f t="shared" si="7"/>
        <v>1.1666666666666667E-2</v>
      </c>
      <c r="K59" s="125"/>
    </row>
    <row r="60" spans="1:11" ht="16.5">
      <c r="A60" s="37"/>
      <c r="B60" s="92" t="s">
        <v>55</v>
      </c>
      <c r="C60" s="15" t="s">
        <v>122</v>
      </c>
      <c r="D60" s="13" t="s">
        <v>120</v>
      </c>
      <c r="E60" s="170">
        <v>196239.45833333334</v>
      </c>
      <c r="F60" s="70">
        <v>182315.25</v>
      </c>
      <c r="G60" s="21">
        <f t="shared" si="6"/>
        <v>-7.0955191435973147E-2</v>
      </c>
      <c r="H60" s="181">
        <v>182315.25</v>
      </c>
      <c r="I60" s="21">
        <f t="shared" si="7"/>
        <v>0</v>
      </c>
      <c r="K60" s="125"/>
    </row>
    <row r="61" spans="1:11" ht="16.5" customHeight="1" thickBot="1">
      <c r="A61" s="38"/>
      <c r="B61" s="93" t="s">
        <v>56</v>
      </c>
      <c r="C61" s="16" t="s">
        <v>123</v>
      </c>
      <c r="D61" s="12" t="s">
        <v>120</v>
      </c>
      <c r="E61" s="173">
        <v>1059250.625</v>
      </c>
      <c r="F61" s="73">
        <v>908661</v>
      </c>
      <c r="G61" s="29">
        <f t="shared" si="6"/>
        <v>-0.14216618942282899</v>
      </c>
      <c r="H61" s="182">
        <v>908661</v>
      </c>
      <c r="I61" s="29">
        <f t="shared" si="7"/>
        <v>0</v>
      </c>
      <c r="K61" s="125"/>
    </row>
    <row r="62" spans="1:11" ht="17.25" customHeight="1" thickBot="1">
      <c r="A62" s="37" t="s">
        <v>53</v>
      </c>
      <c r="B62" s="27" t="s">
        <v>58</v>
      </c>
      <c r="C62" s="5"/>
      <c r="D62" s="6"/>
      <c r="E62" s="140"/>
      <c r="F62" s="52"/>
      <c r="G62" s="41"/>
      <c r="H62" s="130"/>
      <c r="I62" s="8"/>
      <c r="K62" s="125"/>
    </row>
    <row r="63" spans="1:11" ht="16.5">
      <c r="A63" s="33"/>
      <c r="B63" s="34" t="s">
        <v>59</v>
      </c>
      <c r="C63" s="15" t="s">
        <v>128</v>
      </c>
      <c r="D63" s="20" t="s">
        <v>124</v>
      </c>
      <c r="E63" s="167">
        <v>391151.27607033029</v>
      </c>
      <c r="F63" s="54">
        <v>448051.5</v>
      </c>
      <c r="G63" s="21">
        <f t="shared" ref="G63:G68" si="8">(F63-E63)/E63</f>
        <v>0.1454685882692579</v>
      </c>
      <c r="H63" s="175">
        <v>448051.5</v>
      </c>
      <c r="I63" s="21">
        <f t="shared" ref="I63:I74" si="9">(F63-H63)/H63</f>
        <v>0</v>
      </c>
      <c r="K63" s="125"/>
    </row>
    <row r="64" spans="1:11" ht="16.5">
      <c r="A64" s="37"/>
      <c r="B64" s="34" t="s">
        <v>60</v>
      </c>
      <c r="C64" s="15" t="s">
        <v>129</v>
      </c>
      <c r="D64" s="13" t="s">
        <v>206</v>
      </c>
      <c r="E64" s="170">
        <v>2479547.4375</v>
      </c>
      <c r="F64" s="46">
        <v>2948140</v>
      </c>
      <c r="G64" s="21">
        <f t="shared" si="8"/>
        <v>0.18898310046951863</v>
      </c>
      <c r="H64" s="169">
        <v>2948140</v>
      </c>
      <c r="I64" s="21">
        <f t="shared" si="9"/>
        <v>0</v>
      </c>
      <c r="K64" s="125"/>
    </row>
    <row r="65" spans="1:9" ht="16.5">
      <c r="A65" s="37"/>
      <c r="B65" s="34" t="s">
        <v>61</v>
      </c>
      <c r="C65" s="15" t="s">
        <v>130</v>
      </c>
      <c r="D65" s="13" t="s">
        <v>207</v>
      </c>
      <c r="E65" s="170">
        <v>946843.75019560347</v>
      </c>
      <c r="F65" s="46">
        <v>830958.375</v>
      </c>
      <c r="G65" s="21">
        <f t="shared" si="8"/>
        <v>-0.12239123421542712</v>
      </c>
      <c r="H65" s="169">
        <v>830958.375</v>
      </c>
      <c r="I65" s="21">
        <f t="shared" si="9"/>
        <v>0</v>
      </c>
    </row>
    <row r="66" spans="1:9" ht="16.5">
      <c r="A66" s="37"/>
      <c r="B66" s="34" t="s">
        <v>62</v>
      </c>
      <c r="C66" s="15" t="s">
        <v>131</v>
      </c>
      <c r="D66" s="13" t="s">
        <v>125</v>
      </c>
      <c r="E66" s="170">
        <v>574735.05551567359</v>
      </c>
      <c r="F66" s="46">
        <v>600840.5</v>
      </c>
      <c r="G66" s="21">
        <f t="shared" si="8"/>
        <v>4.5421702110903316E-2</v>
      </c>
      <c r="H66" s="169">
        <v>600840.5</v>
      </c>
      <c r="I66" s="21">
        <f t="shared" si="9"/>
        <v>0</v>
      </c>
    </row>
    <row r="67" spans="1:9" ht="16.5">
      <c r="A67" s="37"/>
      <c r="B67" s="34" t="s">
        <v>63</v>
      </c>
      <c r="C67" s="15" t="s">
        <v>132</v>
      </c>
      <c r="D67" s="13" t="s">
        <v>126</v>
      </c>
      <c r="E67" s="170">
        <v>294073.6875</v>
      </c>
      <c r="F67" s="46">
        <v>288273.375</v>
      </c>
      <c r="G67" s="21">
        <f t="shared" si="8"/>
        <v>-1.9724010499919346E-2</v>
      </c>
      <c r="H67" s="169">
        <v>288273.375</v>
      </c>
      <c r="I67" s="21">
        <f t="shared" si="9"/>
        <v>0</v>
      </c>
    </row>
    <row r="68" spans="1:9" ht="16.5" customHeight="1" thickBot="1">
      <c r="A68" s="38"/>
      <c r="B68" s="34" t="s">
        <v>64</v>
      </c>
      <c r="C68" s="15" t="s">
        <v>133</v>
      </c>
      <c r="D68" s="12" t="s">
        <v>127</v>
      </c>
      <c r="E68" s="173">
        <v>221843.48215033501</v>
      </c>
      <c r="F68" s="58">
        <v>221671.125</v>
      </c>
      <c r="G68" s="31">
        <f t="shared" si="8"/>
        <v>-7.7693132412251986E-4</v>
      </c>
      <c r="H68" s="178">
        <v>221671.125</v>
      </c>
      <c r="I68" s="31">
        <f t="shared" si="9"/>
        <v>0</v>
      </c>
    </row>
    <row r="69" spans="1:9" ht="17.25" customHeight="1" thickBot="1">
      <c r="A69" s="37" t="s">
        <v>65</v>
      </c>
      <c r="B69" s="27" t="s">
        <v>66</v>
      </c>
      <c r="C69" s="5"/>
      <c r="D69" s="6"/>
      <c r="E69" s="140"/>
      <c r="F69" s="52"/>
      <c r="G69" s="52"/>
      <c r="H69" s="130"/>
      <c r="I69" s="8"/>
    </row>
    <row r="70" spans="1:9" ht="16.5">
      <c r="A70" s="33"/>
      <c r="B70" s="34" t="s">
        <v>68</v>
      </c>
      <c r="C70" s="18" t="s">
        <v>138</v>
      </c>
      <c r="D70" s="20" t="s">
        <v>134</v>
      </c>
      <c r="E70" s="167">
        <v>287940.39451425517</v>
      </c>
      <c r="F70" s="43">
        <v>310810.5</v>
      </c>
      <c r="G70" s="21">
        <f>(F70-E70)/E70</f>
        <v>7.9426526883544277E-2</v>
      </c>
      <c r="H70" s="167">
        <v>310810.5</v>
      </c>
      <c r="I70" s="21">
        <f t="shared" si="9"/>
        <v>0</v>
      </c>
    </row>
    <row r="71" spans="1:9" ht="16.5">
      <c r="A71" s="37"/>
      <c r="B71" s="34" t="s">
        <v>67</v>
      </c>
      <c r="C71" s="15" t="s">
        <v>139</v>
      </c>
      <c r="D71" s="13" t="s">
        <v>135</v>
      </c>
      <c r="E71" s="170">
        <v>202779</v>
      </c>
      <c r="F71" s="47">
        <v>205541.14285714287</v>
      </c>
      <c r="G71" s="21">
        <f>(F71-E71)/E71</f>
        <v>1.3621444316930598E-2</v>
      </c>
      <c r="H71" s="170">
        <v>205541.14285714287</v>
      </c>
      <c r="I71" s="21">
        <f t="shared" si="9"/>
        <v>0</v>
      </c>
    </row>
    <row r="72" spans="1:9" ht="16.5">
      <c r="A72" s="37"/>
      <c r="B72" s="34" t="s">
        <v>69</v>
      </c>
      <c r="C72" s="15" t="s">
        <v>140</v>
      </c>
      <c r="D72" s="13" t="s">
        <v>136</v>
      </c>
      <c r="E72" s="170">
        <v>81047.506593549508</v>
      </c>
      <c r="F72" s="47">
        <v>97773</v>
      </c>
      <c r="G72" s="21">
        <f>(F72-E72)/E72</f>
        <v>0.20636653870585153</v>
      </c>
      <c r="H72" s="170">
        <v>98109.375</v>
      </c>
      <c r="I72" s="21">
        <f t="shared" si="9"/>
        <v>-3.4285714285714284E-3</v>
      </c>
    </row>
    <row r="73" spans="1:9" ht="16.5">
      <c r="A73" s="37"/>
      <c r="B73" s="34" t="s">
        <v>70</v>
      </c>
      <c r="C73" s="15" t="s">
        <v>141</v>
      </c>
      <c r="D73" s="13" t="s">
        <v>137</v>
      </c>
      <c r="E73" s="170">
        <v>141093.875</v>
      </c>
      <c r="F73" s="47">
        <v>148005</v>
      </c>
      <c r="G73" s="21">
        <f>(F73-E73)/E73</f>
        <v>4.8982459373236434E-2</v>
      </c>
      <c r="H73" s="170">
        <v>148005</v>
      </c>
      <c r="I73" s="21">
        <f t="shared" si="9"/>
        <v>0</v>
      </c>
    </row>
    <row r="74" spans="1:9" ht="16.5" customHeight="1" thickBot="1">
      <c r="A74" s="38"/>
      <c r="B74" s="34" t="s">
        <v>71</v>
      </c>
      <c r="C74" s="15" t="s">
        <v>200</v>
      </c>
      <c r="D74" s="12" t="s">
        <v>134</v>
      </c>
      <c r="E74" s="173">
        <v>105279.44793628117</v>
      </c>
      <c r="F74" s="50">
        <v>128570</v>
      </c>
      <c r="G74" s="21">
        <f>(F74-E74)/E74</f>
        <v>0.22122600868704301</v>
      </c>
      <c r="H74" s="173">
        <v>129706.2</v>
      </c>
      <c r="I74" s="21">
        <f t="shared" si="9"/>
        <v>-8.7597971415398577E-3</v>
      </c>
    </row>
    <row r="75" spans="1:9" ht="17.25" customHeight="1" thickBot="1">
      <c r="A75" s="37" t="s">
        <v>72</v>
      </c>
      <c r="B75" s="27" t="s">
        <v>73</v>
      </c>
      <c r="C75" s="5"/>
      <c r="D75" s="6"/>
      <c r="E75" s="140"/>
      <c r="F75" s="52"/>
      <c r="G75" s="52"/>
      <c r="H75" s="130"/>
      <c r="I75" s="8"/>
    </row>
    <row r="76" spans="1:9" ht="16.5">
      <c r="A76" s="33"/>
      <c r="B76" s="34" t="s">
        <v>74</v>
      </c>
      <c r="C76" s="15" t="s">
        <v>144</v>
      </c>
      <c r="D76" s="20" t="s">
        <v>142</v>
      </c>
      <c r="E76" s="167">
        <v>71651.82142857142</v>
      </c>
      <c r="F76" s="43">
        <v>69453.428571428565</v>
      </c>
      <c r="G76" s="22">
        <f t="shared" ref="G76:G82" si="10">(F76-E76)/E76</f>
        <v>-3.0681604644683017E-2</v>
      </c>
      <c r="H76" s="167">
        <v>69453.428571428565</v>
      </c>
      <c r="I76" s="22">
        <f t="shared" ref="I76:I82" si="11">(F76-H76)/H76</f>
        <v>0</v>
      </c>
    </row>
    <row r="77" spans="1:9" ht="16.5">
      <c r="A77" s="37"/>
      <c r="B77" s="34" t="s">
        <v>76</v>
      </c>
      <c r="C77" s="15" t="s">
        <v>143</v>
      </c>
      <c r="D77" s="11" t="s">
        <v>161</v>
      </c>
      <c r="E77" s="170">
        <v>98053.236774148521</v>
      </c>
      <c r="F77" s="32">
        <v>91494</v>
      </c>
      <c r="G77" s="21">
        <f t="shared" si="10"/>
        <v>-6.6894648151766545E-2</v>
      </c>
      <c r="H77" s="161">
        <v>91830.375</v>
      </c>
      <c r="I77" s="21">
        <f t="shared" si="11"/>
        <v>-3.663003663003663E-3</v>
      </c>
    </row>
    <row r="78" spans="1:9" ht="16.5">
      <c r="A78" s="37"/>
      <c r="B78" s="34" t="s">
        <v>75</v>
      </c>
      <c r="C78" s="15" t="s">
        <v>148</v>
      </c>
      <c r="D78" s="13" t="s">
        <v>145</v>
      </c>
      <c r="E78" s="170">
        <v>42939.821428571435</v>
      </c>
      <c r="F78" s="47">
        <v>50488.285714285717</v>
      </c>
      <c r="G78" s="21">
        <f t="shared" si="10"/>
        <v>0.1757917018418633</v>
      </c>
      <c r="H78" s="170">
        <v>50488.285714285717</v>
      </c>
      <c r="I78" s="21">
        <f t="shared" si="11"/>
        <v>0</v>
      </c>
    </row>
    <row r="79" spans="1:9" ht="15.75" customHeight="1">
      <c r="A79" s="37"/>
      <c r="B79" s="34" t="s">
        <v>77</v>
      </c>
      <c r="C79" s="15" t="s">
        <v>146</v>
      </c>
      <c r="D79" s="13" t="s">
        <v>162</v>
      </c>
      <c r="E79" s="170">
        <v>91855.96875</v>
      </c>
      <c r="F79" s="47">
        <v>97374.333333333328</v>
      </c>
      <c r="G79" s="21">
        <f t="shared" si="10"/>
        <v>6.0076276571121877E-2</v>
      </c>
      <c r="H79" s="170">
        <v>97374.333333333328</v>
      </c>
      <c r="I79" s="21">
        <f t="shared" si="11"/>
        <v>0</v>
      </c>
    </row>
    <row r="80" spans="1:9" ht="16.5">
      <c r="A80" s="37"/>
      <c r="B80" s="34" t="s">
        <v>78</v>
      </c>
      <c r="C80" s="15" t="s">
        <v>149</v>
      </c>
      <c r="D80" s="25" t="s">
        <v>147</v>
      </c>
      <c r="E80" s="179">
        <v>131611.94166666665</v>
      </c>
      <c r="F80" s="61">
        <v>142892.1</v>
      </c>
      <c r="G80" s="21">
        <f t="shared" si="10"/>
        <v>8.5707711553276777E-2</v>
      </c>
      <c r="H80" s="179">
        <v>142892.1</v>
      </c>
      <c r="I80" s="21">
        <f t="shared" si="11"/>
        <v>0</v>
      </c>
    </row>
    <row r="81" spans="1:9" ht="16.5">
      <c r="A81" s="37"/>
      <c r="B81" s="34" t="s">
        <v>79</v>
      </c>
      <c r="C81" s="15" t="s">
        <v>155</v>
      </c>
      <c r="D81" s="25" t="s">
        <v>156</v>
      </c>
      <c r="E81" s="179">
        <v>664603.06302345055</v>
      </c>
      <c r="F81" s="61">
        <v>562419</v>
      </c>
      <c r="G81" s="21">
        <f t="shared" si="10"/>
        <v>-0.1537520193761806</v>
      </c>
      <c r="H81" s="179">
        <v>563015.33333333337</v>
      </c>
      <c r="I81" s="21">
        <f t="shared" si="11"/>
        <v>-1.0591777843824953E-3</v>
      </c>
    </row>
    <row r="82" spans="1:9" ht="16.5" customHeight="1" thickBot="1">
      <c r="A82" s="35"/>
      <c r="B82" s="36" t="s">
        <v>80</v>
      </c>
      <c r="C82" s="16" t="s">
        <v>151</v>
      </c>
      <c r="D82" s="12" t="s">
        <v>150</v>
      </c>
      <c r="E82" s="173">
        <v>163747.6</v>
      </c>
      <c r="F82" s="50">
        <v>247771.33333333334</v>
      </c>
      <c r="G82" s="23">
        <f t="shared" si="10"/>
        <v>0.51312955630087609</v>
      </c>
      <c r="H82" s="173">
        <v>247771.33333333334</v>
      </c>
      <c r="I82" s="23">
        <f t="shared" si="11"/>
        <v>0</v>
      </c>
    </row>
    <row r="83" spans="1:9">
      <c r="E83"/>
      <c r="F83"/>
      <c r="H83"/>
    </row>
    <row r="84" spans="1:9">
      <c r="H84" s="190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94"/>
  <sheetViews>
    <sheetView rightToLeft="1" tabSelected="1" topLeftCell="A13" zoomScaleNormal="100" workbookViewId="0">
      <selection activeCell="B82" sqref="B82:I88"/>
    </sheetView>
  </sheetViews>
  <sheetFormatPr defaultRowHeight="15"/>
  <cols>
    <col min="1" max="1" width="27.5703125" style="9" customWidth="1"/>
    <col min="2" max="2" width="5.140625" style="9" bestFit="1" customWidth="1"/>
    <col min="3" max="3" width="19.42578125" customWidth="1"/>
    <col min="4" max="4" width="16.140625" bestFit="1" customWidth="1"/>
    <col min="5" max="5" width="12.28515625" style="28" customWidth="1"/>
    <col min="6" max="6" width="14.5703125" style="28" customWidth="1"/>
    <col min="7" max="7" width="12.140625" style="28" customWidth="1"/>
    <col min="8" max="8" width="14.5703125" style="28" customWidth="1"/>
    <col min="9" max="9" width="11.28515625" customWidth="1"/>
    <col min="10" max="10" width="10.28515625" customWidth="1"/>
    <col min="11" max="11" width="9.28515625" bestFit="1" customWidth="1"/>
  </cols>
  <sheetData>
    <row r="1" spans="1:9">
      <c r="F1" s="125"/>
      <c r="G1" s="125"/>
      <c r="H1" s="125"/>
      <c r="I1" s="125"/>
    </row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10" t="s">
        <v>201</v>
      </c>
      <c r="B9" s="210"/>
      <c r="C9" s="210"/>
      <c r="D9" s="210"/>
      <c r="E9" s="210"/>
      <c r="F9" s="210"/>
      <c r="G9" s="210"/>
      <c r="H9" s="210"/>
      <c r="I9" s="210"/>
    </row>
    <row r="10" spans="1:9" ht="18">
      <c r="A10" s="2" t="s">
        <v>227</v>
      </c>
      <c r="B10" s="2"/>
      <c r="C10" s="2"/>
      <c r="F10" s="125"/>
      <c r="G10" s="125"/>
      <c r="H10" s="125"/>
    </row>
    <row r="11" spans="1:9" ht="18.75" thickBot="1">
      <c r="A11" s="2"/>
      <c r="B11" s="2"/>
      <c r="C11" s="2"/>
      <c r="D11" s="236" t="s">
        <v>208</v>
      </c>
      <c r="E11" s="236"/>
      <c r="F11" s="195" t="s">
        <v>220</v>
      </c>
      <c r="H11" s="125"/>
    </row>
    <row r="12" spans="1:9" s="125" customFormat="1" ht="24.75" customHeight="1">
      <c r="A12" s="211" t="s">
        <v>3</v>
      </c>
      <c r="B12" s="217"/>
      <c r="C12" s="219" t="s">
        <v>0</v>
      </c>
      <c r="D12" s="213" t="s">
        <v>23</v>
      </c>
      <c r="E12" s="213" t="s">
        <v>218</v>
      </c>
      <c r="F12" s="230" t="s">
        <v>229</v>
      </c>
      <c r="G12" s="213" t="s">
        <v>197</v>
      </c>
      <c r="H12" s="230" t="s">
        <v>223</v>
      </c>
      <c r="I12" s="213" t="s">
        <v>187</v>
      </c>
    </row>
    <row r="13" spans="1:9" s="125" customFormat="1" ht="33.75" customHeight="1" thickBot="1">
      <c r="A13" s="212"/>
      <c r="B13" s="218"/>
      <c r="C13" s="220"/>
      <c r="D13" s="233"/>
      <c r="E13" s="214"/>
      <c r="F13" s="231"/>
      <c r="G13" s="232"/>
      <c r="H13" s="231"/>
      <c r="I13" s="232"/>
    </row>
    <row r="14" spans="1:9" ht="17.25" customHeight="1" thickBot="1">
      <c r="A14" s="33" t="s">
        <v>24</v>
      </c>
      <c r="B14" s="27" t="s">
        <v>22</v>
      </c>
      <c r="C14" s="124"/>
      <c r="D14" s="6"/>
      <c r="E14" s="30"/>
      <c r="F14" s="7"/>
      <c r="G14" s="7"/>
      <c r="H14" s="7"/>
      <c r="I14" s="8"/>
    </row>
    <row r="15" spans="1:9" ht="15.75" customHeight="1">
      <c r="A15" s="128"/>
      <c r="B15" s="165" t="s">
        <v>10</v>
      </c>
      <c r="C15" s="148" t="s">
        <v>90</v>
      </c>
      <c r="D15" s="145" t="s">
        <v>161</v>
      </c>
      <c r="E15" s="166">
        <v>103112.375</v>
      </c>
      <c r="F15" s="166">
        <v>75766</v>
      </c>
      <c r="G15" s="154">
        <f>(F15-E15)/E15</f>
        <v>-0.26520943776147138</v>
      </c>
      <c r="H15" s="166">
        <v>78366</v>
      </c>
      <c r="I15" s="154">
        <f>(F15-H15)/H15</f>
        <v>-3.3177653574254139E-2</v>
      </c>
    </row>
    <row r="16" spans="1:9" ht="16.5">
      <c r="A16" s="129"/>
      <c r="B16" s="162" t="s">
        <v>4</v>
      </c>
      <c r="C16" s="149" t="s">
        <v>84</v>
      </c>
      <c r="D16" s="145" t="s">
        <v>161</v>
      </c>
      <c r="E16" s="169">
        <v>72120.2</v>
      </c>
      <c r="F16" s="169">
        <v>61516</v>
      </c>
      <c r="G16" s="154">
        <f>(F16-E16)/E16</f>
        <v>-0.14703508864368092</v>
      </c>
      <c r="H16" s="169">
        <v>62416</v>
      </c>
      <c r="I16" s="154">
        <f>(F16-H16)/H16</f>
        <v>-1.4419379646244552E-2</v>
      </c>
    </row>
    <row r="17" spans="1:9" ht="16.5">
      <c r="A17" s="129"/>
      <c r="B17" s="162" t="s">
        <v>17</v>
      </c>
      <c r="C17" s="149" t="s">
        <v>97</v>
      </c>
      <c r="D17" s="145" t="s">
        <v>161</v>
      </c>
      <c r="E17" s="169">
        <v>43270.324999999997</v>
      </c>
      <c r="F17" s="169">
        <v>57110.933333333334</v>
      </c>
      <c r="G17" s="154">
        <f>(F17-E17)/E17</f>
        <v>0.3198637480382534</v>
      </c>
      <c r="H17" s="169">
        <v>57833.155555555553</v>
      </c>
      <c r="I17" s="154">
        <f>(F17-H17)/H17</f>
        <v>-1.2488030702880107E-2</v>
      </c>
    </row>
    <row r="18" spans="1:9" ht="16.5">
      <c r="A18" s="129"/>
      <c r="B18" s="162" t="s">
        <v>11</v>
      </c>
      <c r="C18" s="149" t="s">
        <v>91</v>
      </c>
      <c r="D18" s="145" t="s">
        <v>81</v>
      </c>
      <c r="E18" s="169">
        <v>27522.449305555558</v>
      </c>
      <c r="F18" s="169">
        <v>29499.333333333332</v>
      </c>
      <c r="G18" s="154">
        <f>(F18-E18)/E18</f>
        <v>7.1828055920107714E-2</v>
      </c>
      <c r="H18" s="169">
        <v>29054.888888888891</v>
      </c>
      <c r="I18" s="154">
        <f>(F18-H18)/H18</f>
        <v>1.5296718089133878E-2</v>
      </c>
    </row>
    <row r="19" spans="1:9" ht="16.5">
      <c r="A19" s="129"/>
      <c r="B19" s="162" t="s">
        <v>6</v>
      </c>
      <c r="C19" s="149" t="s">
        <v>86</v>
      </c>
      <c r="D19" s="145" t="s">
        <v>161</v>
      </c>
      <c r="E19" s="169">
        <v>51957.850000000006</v>
      </c>
      <c r="F19" s="169">
        <v>51832.7</v>
      </c>
      <c r="G19" s="154">
        <f>(F19-E19)/E19</f>
        <v>-2.4086831922415712E-3</v>
      </c>
      <c r="H19" s="169">
        <v>51032.7</v>
      </c>
      <c r="I19" s="154">
        <f>(F19-H19)/H19</f>
        <v>1.5676223284286351E-2</v>
      </c>
    </row>
    <row r="20" spans="1:9" ht="16.5" customHeight="1">
      <c r="A20" s="129"/>
      <c r="B20" s="162" t="s">
        <v>19</v>
      </c>
      <c r="C20" s="149" t="s">
        <v>99</v>
      </c>
      <c r="D20" s="145" t="s">
        <v>161</v>
      </c>
      <c r="E20" s="169">
        <v>47324.5</v>
      </c>
      <c r="F20" s="169">
        <v>70766</v>
      </c>
      <c r="G20" s="154">
        <f>(F20-E20)/E20</f>
        <v>0.49533539709875435</v>
      </c>
      <c r="H20" s="169">
        <v>69116</v>
      </c>
      <c r="I20" s="154">
        <f>(F20-H20)/H20</f>
        <v>2.3872909311881473E-2</v>
      </c>
    </row>
    <row r="21" spans="1:9" ht="16.5">
      <c r="A21" s="129"/>
      <c r="B21" s="162" t="s">
        <v>18</v>
      </c>
      <c r="C21" s="149" t="s">
        <v>98</v>
      </c>
      <c r="D21" s="145" t="s">
        <v>83</v>
      </c>
      <c r="E21" s="169">
        <v>80402.05</v>
      </c>
      <c r="F21" s="169">
        <v>96335.5</v>
      </c>
      <c r="G21" s="154">
        <f>(F21-E21)/E21</f>
        <v>0.19817218590819508</v>
      </c>
      <c r="H21" s="169">
        <v>93656.92857142858</v>
      </c>
      <c r="I21" s="154">
        <f>(F21-H21)/H21</f>
        <v>2.8599821384582089E-2</v>
      </c>
    </row>
    <row r="22" spans="1:9" ht="16.5">
      <c r="A22" s="129"/>
      <c r="B22" s="162" t="s">
        <v>14</v>
      </c>
      <c r="C22" s="149" t="s">
        <v>94</v>
      </c>
      <c r="D22" s="147" t="s">
        <v>81</v>
      </c>
      <c r="E22" s="169">
        <v>36899.874305555553</v>
      </c>
      <c r="F22" s="169">
        <v>34949.4</v>
      </c>
      <c r="G22" s="154">
        <f>(F22-E22)/E22</f>
        <v>-5.2858562319327285E-2</v>
      </c>
      <c r="H22" s="169">
        <v>33949.4</v>
      </c>
      <c r="I22" s="154">
        <f>(F22-H22)/H22</f>
        <v>2.9455601571750898E-2</v>
      </c>
    </row>
    <row r="23" spans="1:9" ht="16.5">
      <c r="A23" s="129"/>
      <c r="B23" s="162" t="s">
        <v>7</v>
      </c>
      <c r="C23" s="149" t="s">
        <v>87</v>
      </c>
      <c r="D23" s="147" t="s">
        <v>161</v>
      </c>
      <c r="E23" s="169">
        <v>83816.041750000004</v>
      </c>
      <c r="F23" s="169">
        <v>37616</v>
      </c>
      <c r="G23" s="154">
        <f>(F23-E23)/E23</f>
        <v>-0.55120763025056596</v>
      </c>
      <c r="H23" s="169">
        <v>36416</v>
      </c>
      <c r="I23" s="154">
        <f>(F23-H23)/H23</f>
        <v>3.2952548330404216E-2</v>
      </c>
    </row>
    <row r="24" spans="1:9" ht="16.5">
      <c r="A24" s="129"/>
      <c r="B24" s="162" t="s">
        <v>12</v>
      </c>
      <c r="C24" s="149" t="s">
        <v>92</v>
      </c>
      <c r="D24" s="147" t="s">
        <v>81</v>
      </c>
      <c r="E24" s="169">
        <v>29709.561111111114</v>
      </c>
      <c r="F24" s="169">
        <v>35027.111111111109</v>
      </c>
      <c r="G24" s="154">
        <f>(F24-E24)/E24</f>
        <v>0.17898446833707277</v>
      </c>
      <c r="H24" s="169">
        <v>33499.333333333328</v>
      </c>
      <c r="I24" s="154">
        <f>(F24-H24)/H24</f>
        <v>4.5606214385692685E-2</v>
      </c>
    </row>
    <row r="25" spans="1:9" ht="16.5">
      <c r="A25" s="129"/>
      <c r="B25" s="162" t="s">
        <v>15</v>
      </c>
      <c r="C25" s="149" t="s">
        <v>95</v>
      </c>
      <c r="D25" s="147" t="s">
        <v>82</v>
      </c>
      <c r="E25" s="169">
        <v>62833.205555555556</v>
      </c>
      <c r="F25" s="169">
        <v>71749.399999999994</v>
      </c>
      <c r="G25" s="154">
        <f>(F25-E25)/E25</f>
        <v>0.14190258742347564</v>
      </c>
      <c r="H25" s="169">
        <v>67499.399999999994</v>
      </c>
      <c r="I25" s="154">
        <f>(F25-H25)/H25</f>
        <v>6.2963522638719752E-2</v>
      </c>
    </row>
    <row r="26" spans="1:9" ht="16.5">
      <c r="A26" s="129"/>
      <c r="B26" s="162" t="s">
        <v>9</v>
      </c>
      <c r="C26" s="149" t="s">
        <v>88</v>
      </c>
      <c r="D26" s="147" t="s">
        <v>161</v>
      </c>
      <c r="E26" s="169">
        <v>84546.036111111112</v>
      </c>
      <c r="F26" s="169">
        <v>87732.700000000012</v>
      </c>
      <c r="G26" s="154">
        <f>(F26-E26)/E26</f>
        <v>3.7691464147425656E-2</v>
      </c>
      <c r="H26" s="169">
        <v>81282.7</v>
      </c>
      <c r="I26" s="154">
        <f>(F26-H26)/H26</f>
        <v>7.9352678983350883E-2</v>
      </c>
    </row>
    <row r="27" spans="1:9" ht="16.5">
      <c r="A27" s="129"/>
      <c r="B27" s="162" t="s">
        <v>8</v>
      </c>
      <c r="C27" s="149" t="s">
        <v>89</v>
      </c>
      <c r="D27" s="147" t="s">
        <v>161</v>
      </c>
      <c r="E27" s="169">
        <v>140249.51250000001</v>
      </c>
      <c r="F27" s="169">
        <v>117415.85</v>
      </c>
      <c r="G27" s="154">
        <f>(F27-E27)/E27</f>
        <v>-0.16280742865327252</v>
      </c>
      <c r="H27" s="169">
        <v>107915.85</v>
      </c>
      <c r="I27" s="154">
        <f>(F27-H27)/H27</f>
        <v>8.8031554215622629E-2</v>
      </c>
    </row>
    <row r="28" spans="1:9" ht="17.25" thickBot="1">
      <c r="A28" s="38"/>
      <c r="B28" s="162" t="s">
        <v>13</v>
      </c>
      <c r="C28" s="149" t="s">
        <v>93</v>
      </c>
      <c r="D28" s="147" t="s">
        <v>81</v>
      </c>
      <c r="E28" s="169">
        <v>29333.188888888886</v>
      </c>
      <c r="F28" s="169">
        <v>36027.111111111109</v>
      </c>
      <c r="G28" s="154">
        <f>(F28-E28)/E28</f>
        <v>0.22820301766637494</v>
      </c>
      <c r="H28" s="169">
        <v>32999.333333333328</v>
      </c>
      <c r="I28" s="154">
        <f>(F28-H28)/H28</f>
        <v>9.1752695340646728E-2</v>
      </c>
    </row>
    <row r="29" spans="1:9" ht="16.5">
      <c r="A29" s="129"/>
      <c r="B29" s="162" t="s">
        <v>16</v>
      </c>
      <c r="C29" s="149" t="s">
        <v>96</v>
      </c>
      <c r="D29" s="147" t="s">
        <v>81</v>
      </c>
      <c r="E29" s="169">
        <v>30237.355555555554</v>
      </c>
      <c r="F29" s="169">
        <v>35749.26666666667</v>
      </c>
      <c r="G29" s="154">
        <f>(F29-E29)/E29</f>
        <v>0.18228813366248242</v>
      </c>
      <c r="H29" s="169">
        <v>32721.488888888889</v>
      </c>
      <c r="I29" s="154">
        <f>(F29-H29)/H29</f>
        <v>9.2531785092637153E-2</v>
      </c>
    </row>
    <row r="30" spans="1:9" ht="17.25" thickBot="1">
      <c r="A30" s="38"/>
      <c r="B30" s="163" t="s">
        <v>5</v>
      </c>
      <c r="C30" s="150" t="s">
        <v>85</v>
      </c>
      <c r="D30" s="146" t="s">
        <v>161</v>
      </c>
      <c r="E30" s="172">
        <v>53022.927777777775</v>
      </c>
      <c r="F30" s="172">
        <v>82610.377777777787</v>
      </c>
      <c r="G30" s="156">
        <f>(F30-E30)/E30</f>
        <v>0.55801237766429579</v>
      </c>
      <c r="H30" s="172">
        <v>69388.155555555553</v>
      </c>
      <c r="I30" s="156">
        <f>(F30-H30)/H30</f>
        <v>0.1905544558197094</v>
      </c>
    </row>
    <row r="31" spans="1:9" ht="15.75" customHeight="1" thickBot="1">
      <c r="A31" s="223" t="s">
        <v>188</v>
      </c>
      <c r="B31" s="224"/>
      <c r="C31" s="224"/>
      <c r="D31" s="225"/>
      <c r="E31" s="99">
        <f>SUM(E15:E30)</f>
        <v>976357.45286111091</v>
      </c>
      <c r="F31" s="100">
        <f>SUM(F15:F30)</f>
        <v>981703.68333333335</v>
      </c>
      <c r="G31" s="101">
        <f t="shared" ref="G31" si="0">(F31-E31)/E31</f>
        <v>5.475689724655535E-3</v>
      </c>
      <c r="H31" s="100">
        <f>SUM(H15:H30)</f>
        <v>937147.33412698412</v>
      </c>
      <c r="I31" s="104">
        <f t="shared" ref="I31" si="1">(F31-H31)/H31</f>
        <v>4.7544657690198174E-2</v>
      </c>
    </row>
    <row r="32" spans="1:9" ht="17.25" customHeight="1" thickBot="1">
      <c r="A32" s="37" t="s">
        <v>20</v>
      </c>
      <c r="B32" s="27" t="s">
        <v>21</v>
      </c>
      <c r="C32" s="5"/>
      <c r="D32" s="6"/>
      <c r="E32" s="52"/>
      <c r="F32" s="52"/>
      <c r="G32" s="7"/>
      <c r="H32" s="52"/>
      <c r="I32" s="8"/>
    </row>
    <row r="33" spans="1:9" ht="16.5">
      <c r="A33" s="33"/>
      <c r="B33" s="164" t="s">
        <v>27</v>
      </c>
      <c r="C33" s="151" t="s">
        <v>101</v>
      </c>
      <c r="D33" s="153" t="s">
        <v>161</v>
      </c>
      <c r="E33" s="175">
        <v>91063.625</v>
      </c>
      <c r="F33" s="175">
        <v>121416</v>
      </c>
      <c r="G33" s="154">
        <f>(F33-E33)/E33</f>
        <v>0.33330954044493616</v>
      </c>
      <c r="H33" s="175">
        <v>123916</v>
      </c>
      <c r="I33" s="154">
        <f>(F33-H33)/H33</f>
        <v>-2.0174957229090674E-2</v>
      </c>
    </row>
    <row r="34" spans="1:9" ht="16.5">
      <c r="A34" s="37"/>
      <c r="B34" s="162" t="s">
        <v>26</v>
      </c>
      <c r="C34" s="149" t="s">
        <v>100</v>
      </c>
      <c r="D34" s="145" t="s">
        <v>161</v>
      </c>
      <c r="E34" s="169">
        <v>92534.458333333328</v>
      </c>
      <c r="F34" s="169">
        <v>122332.7</v>
      </c>
      <c r="G34" s="154">
        <f>(F34-E34)/E34</f>
        <v>0.32202319226126125</v>
      </c>
      <c r="H34" s="169">
        <v>124832.7</v>
      </c>
      <c r="I34" s="154">
        <f>(F34-H34)/H34</f>
        <v>-2.002680387430537E-2</v>
      </c>
    </row>
    <row r="35" spans="1:9" ht="16.5">
      <c r="A35" s="37"/>
      <c r="B35" s="164" t="s">
        <v>28</v>
      </c>
      <c r="C35" s="149" t="s">
        <v>102</v>
      </c>
      <c r="D35" s="145" t="s">
        <v>161</v>
      </c>
      <c r="E35" s="169">
        <v>105177.06666666667</v>
      </c>
      <c r="F35" s="169">
        <v>84630.171428571426</v>
      </c>
      <c r="G35" s="154">
        <f>(F35-E35)/E35</f>
        <v>-0.19535527933302863</v>
      </c>
      <c r="H35" s="169">
        <v>82880.171428571426</v>
      </c>
      <c r="I35" s="154">
        <f>(F35-H35)/H35</f>
        <v>2.1114821191075859E-2</v>
      </c>
    </row>
    <row r="36" spans="1:9" ht="16.5">
      <c r="A36" s="37"/>
      <c r="B36" s="162" t="s">
        <v>30</v>
      </c>
      <c r="C36" s="149" t="s">
        <v>104</v>
      </c>
      <c r="D36" s="145" t="s">
        <v>161</v>
      </c>
      <c r="E36" s="169">
        <v>91541.524999999994</v>
      </c>
      <c r="F36" s="169">
        <v>113166</v>
      </c>
      <c r="G36" s="154">
        <f>(F36-E36)/E36</f>
        <v>0.2362258548784282</v>
      </c>
      <c r="H36" s="169">
        <v>110416</v>
      </c>
      <c r="I36" s="154">
        <f>(F36-H36)/H36</f>
        <v>2.4905810752064918E-2</v>
      </c>
    </row>
    <row r="37" spans="1:9" ht="17.25" thickBot="1">
      <c r="A37" s="38"/>
      <c r="B37" s="164" t="s">
        <v>29</v>
      </c>
      <c r="C37" s="149" t="s">
        <v>103</v>
      </c>
      <c r="D37" s="157" t="s">
        <v>161</v>
      </c>
      <c r="E37" s="172">
        <v>76996.25</v>
      </c>
      <c r="F37" s="172">
        <v>100333.33333333333</v>
      </c>
      <c r="G37" s="156">
        <f>(F37-E37)/E37</f>
        <v>0.30309376538900695</v>
      </c>
      <c r="H37" s="172">
        <v>85166.666666666657</v>
      </c>
      <c r="I37" s="156">
        <f>(F37-H37)/H37</f>
        <v>0.17808219178082199</v>
      </c>
    </row>
    <row r="38" spans="1:9" ht="15.75" customHeight="1" thickBot="1">
      <c r="A38" s="223" t="s">
        <v>189</v>
      </c>
      <c r="B38" s="224"/>
      <c r="C38" s="224"/>
      <c r="D38" s="225"/>
      <c r="E38" s="83">
        <f>SUM(E33:E37)</f>
        <v>457312.92499999993</v>
      </c>
      <c r="F38" s="102">
        <f>SUM(F33:F37)</f>
        <v>541878.20476190478</v>
      </c>
      <c r="G38" s="103">
        <f t="shared" ref="G38" si="2">(F38-E38)/E38</f>
        <v>0.1849177557400217</v>
      </c>
      <c r="H38" s="102">
        <f>SUM(H33:H37)</f>
        <v>527211.53809523804</v>
      </c>
      <c r="I38" s="104">
        <f t="shared" ref="I38" si="3">(F38-H38)/H38</f>
        <v>2.7819320342752602E-2</v>
      </c>
    </row>
    <row r="39" spans="1:9" ht="17.25" customHeight="1" thickBot="1">
      <c r="A39" s="37" t="s">
        <v>25</v>
      </c>
      <c r="B39" s="27" t="s">
        <v>51</v>
      </c>
      <c r="C39" s="5"/>
      <c r="D39" s="6"/>
      <c r="E39" s="52"/>
      <c r="F39" s="52"/>
      <c r="G39" s="7"/>
      <c r="H39" s="52"/>
      <c r="I39" s="8"/>
    </row>
    <row r="40" spans="1:9" ht="16.5">
      <c r="A40" s="33"/>
      <c r="B40" s="165" t="s">
        <v>34</v>
      </c>
      <c r="C40" s="149" t="s">
        <v>154</v>
      </c>
      <c r="D40" s="153" t="s">
        <v>161</v>
      </c>
      <c r="E40" s="169">
        <v>291825.0625</v>
      </c>
      <c r="F40" s="169">
        <v>280761</v>
      </c>
      <c r="G40" s="154">
        <f>(F40-E40)/E40</f>
        <v>-3.791333892029921E-2</v>
      </c>
      <c r="H40" s="169">
        <v>287488.5</v>
      </c>
      <c r="I40" s="154">
        <f>(F40-H40)/H40</f>
        <v>-2.3400936037441498E-2</v>
      </c>
    </row>
    <row r="41" spans="1:9" ht="16.5">
      <c r="A41" s="37"/>
      <c r="B41" s="162" t="s">
        <v>35</v>
      </c>
      <c r="C41" s="149" t="s">
        <v>152</v>
      </c>
      <c r="D41" s="145" t="s">
        <v>161</v>
      </c>
      <c r="E41" s="169">
        <v>195524.37558161176</v>
      </c>
      <c r="F41" s="169">
        <v>178503</v>
      </c>
      <c r="G41" s="154">
        <f>(F41-E41)/E41</f>
        <v>-8.7055005448704523E-2</v>
      </c>
      <c r="H41" s="169">
        <v>178503</v>
      </c>
      <c r="I41" s="154">
        <f>(F41-H41)/H41</f>
        <v>0</v>
      </c>
    </row>
    <row r="42" spans="1:9" ht="16.5">
      <c r="A42" s="37"/>
      <c r="B42" s="164" t="s">
        <v>32</v>
      </c>
      <c r="C42" s="149" t="s">
        <v>106</v>
      </c>
      <c r="D42" s="145" t="s">
        <v>161</v>
      </c>
      <c r="E42" s="177">
        <v>962375.61955431371</v>
      </c>
      <c r="F42" s="177">
        <v>1023163.8333333333</v>
      </c>
      <c r="G42" s="154">
        <f>(F42-E42)/E42</f>
        <v>6.3164748299807519E-2</v>
      </c>
      <c r="H42" s="177">
        <v>1014193.8333333333</v>
      </c>
      <c r="I42" s="154">
        <f>(F42-H42)/H42</f>
        <v>8.8444631639283955E-3</v>
      </c>
    </row>
    <row r="43" spans="1:9" ht="16.5">
      <c r="A43" s="37"/>
      <c r="B43" s="162" t="s">
        <v>31</v>
      </c>
      <c r="C43" s="149" t="s">
        <v>105</v>
      </c>
      <c r="D43" s="145" t="s">
        <v>161</v>
      </c>
      <c r="E43" s="170">
        <v>1466098.7916666665</v>
      </c>
      <c r="F43" s="170">
        <v>1896918.25</v>
      </c>
      <c r="G43" s="154">
        <f>(F43-E43)/E43</f>
        <v>0.29385431649089372</v>
      </c>
      <c r="H43" s="170">
        <v>1834128.25</v>
      </c>
      <c r="I43" s="154">
        <f>(F43-H43)/H43</f>
        <v>3.4234247250703433E-2</v>
      </c>
    </row>
    <row r="44" spans="1:9" ht="16.5">
      <c r="A44" s="37"/>
      <c r="B44" s="162" t="s">
        <v>36</v>
      </c>
      <c r="C44" s="149" t="s">
        <v>153</v>
      </c>
      <c r="D44" s="145" t="s">
        <v>161</v>
      </c>
      <c r="E44" s="170">
        <v>744058.03571428568</v>
      </c>
      <c r="F44" s="170">
        <v>912249</v>
      </c>
      <c r="G44" s="154">
        <f>(F44-E44)/E44</f>
        <v>0.22604549136312097</v>
      </c>
      <c r="H44" s="170">
        <v>876907.2</v>
      </c>
      <c r="I44" s="154">
        <f>(F44-H44)/H44</f>
        <v>4.0302782324058976E-2</v>
      </c>
    </row>
    <row r="45" spans="1:9" ht="16.5" customHeight="1" thickBot="1">
      <c r="A45" s="38"/>
      <c r="B45" s="162" t="s">
        <v>33</v>
      </c>
      <c r="C45" s="149" t="s">
        <v>107</v>
      </c>
      <c r="D45" s="145" t="s">
        <v>161</v>
      </c>
      <c r="E45" s="173">
        <v>546426.89589149458</v>
      </c>
      <c r="F45" s="173">
        <v>597850.5</v>
      </c>
      <c r="G45" s="160">
        <f>(F45-E45)/E45</f>
        <v>9.410884510837976E-2</v>
      </c>
      <c r="H45" s="173">
        <v>572136.5</v>
      </c>
      <c r="I45" s="160">
        <f>(F45-H45)/H45</f>
        <v>4.49438202247191E-2</v>
      </c>
    </row>
    <row r="46" spans="1:9" ht="15.75" customHeight="1" thickBot="1">
      <c r="A46" s="223" t="s">
        <v>190</v>
      </c>
      <c r="B46" s="224"/>
      <c r="C46" s="224"/>
      <c r="D46" s="225"/>
      <c r="E46" s="83">
        <f>SUM(E40:E45)</f>
        <v>4206308.7809083723</v>
      </c>
      <c r="F46" s="83">
        <f>SUM(F40:F45)</f>
        <v>4889445.583333333</v>
      </c>
      <c r="G46" s="103">
        <f t="shared" ref="G46" si="4">(F46-E46)/E46</f>
        <v>0.1624076685776345</v>
      </c>
      <c r="H46" s="102">
        <f>SUM(H40:H45)</f>
        <v>4763357.2833333332</v>
      </c>
      <c r="I46" s="104">
        <f t="shared" ref="I46" si="5">(F46-H46)/H46</f>
        <v>2.6470468726159657E-2</v>
      </c>
    </row>
    <row r="47" spans="1:9" ht="17.25" customHeight="1" thickBot="1">
      <c r="A47" s="37" t="s">
        <v>37</v>
      </c>
      <c r="B47" s="27" t="s">
        <v>52</v>
      </c>
      <c r="C47" s="5"/>
      <c r="D47" s="6"/>
      <c r="E47" s="52"/>
      <c r="F47" s="52"/>
      <c r="G47" s="7"/>
      <c r="H47" s="7"/>
      <c r="I47" s="8"/>
    </row>
    <row r="48" spans="1:9" ht="16.5">
      <c r="A48" s="33"/>
      <c r="B48" s="162" t="s">
        <v>50</v>
      </c>
      <c r="C48" s="149" t="s">
        <v>159</v>
      </c>
      <c r="D48" s="153" t="s">
        <v>112</v>
      </c>
      <c r="E48" s="167">
        <v>1786164.625</v>
      </c>
      <c r="F48" s="167">
        <v>1759465.5</v>
      </c>
      <c r="G48" s="154">
        <f>(F48-E48)/E48</f>
        <v>-1.4947740329366337E-2</v>
      </c>
      <c r="H48" s="167">
        <v>1767538.5</v>
      </c>
      <c r="I48" s="154">
        <f>(F48-H48)/H48</f>
        <v>-4.5673686881502161E-3</v>
      </c>
    </row>
    <row r="49" spans="1:9" ht="16.5">
      <c r="A49" s="37"/>
      <c r="B49" s="162" t="s">
        <v>46</v>
      </c>
      <c r="C49" s="149" t="s">
        <v>111</v>
      </c>
      <c r="D49" s="147" t="s">
        <v>110</v>
      </c>
      <c r="E49" s="170">
        <v>311353.9052724049</v>
      </c>
      <c r="F49" s="170">
        <v>312953.33333333331</v>
      </c>
      <c r="G49" s="154">
        <f>(F49-E49)/E49</f>
        <v>5.1370097944622578E-3</v>
      </c>
      <c r="H49" s="170">
        <v>312953.33333333331</v>
      </c>
      <c r="I49" s="154">
        <f>(F49-H49)/H49</f>
        <v>0</v>
      </c>
    </row>
    <row r="50" spans="1:9" ht="16.5">
      <c r="A50" s="37"/>
      <c r="B50" s="162" t="s">
        <v>47</v>
      </c>
      <c r="C50" s="149" t="s">
        <v>113</v>
      </c>
      <c r="D50" s="145" t="s">
        <v>114</v>
      </c>
      <c r="E50" s="170">
        <v>974800.27060041938</v>
      </c>
      <c r="F50" s="170">
        <v>990175.875</v>
      </c>
      <c r="G50" s="154">
        <f>(F50-E50)/E50</f>
        <v>1.5773081792550346E-2</v>
      </c>
      <c r="H50" s="170">
        <v>990175.875</v>
      </c>
      <c r="I50" s="154">
        <f>(F50-H50)/H50</f>
        <v>0</v>
      </c>
    </row>
    <row r="51" spans="1:9" ht="16.5">
      <c r="A51" s="37"/>
      <c r="B51" s="162" t="s">
        <v>49</v>
      </c>
      <c r="C51" s="149" t="s">
        <v>158</v>
      </c>
      <c r="D51" s="145" t="s">
        <v>199</v>
      </c>
      <c r="E51" s="170">
        <v>139742.77575523098</v>
      </c>
      <c r="F51" s="170">
        <v>142847.25</v>
      </c>
      <c r="G51" s="154">
        <f>(F51-E51)/E51</f>
        <v>2.2215633173100276E-2</v>
      </c>
      <c r="H51" s="170">
        <v>142847.25</v>
      </c>
      <c r="I51" s="154">
        <f>(F51-H51)/H51</f>
        <v>0</v>
      </c>
    </row>
    <row r="52" spans="1:9" ht="16.5">
      <c r="A52" s="37"/>
      <c r="B52" s="162" t="s">
        <v>48</v>
      </c>
      <c r="C52" s="149" t="s">
        <v>157</v>
      </c>
      <c r="D52" s="147" t="s">
        <v>114</v>
      </c>
      <c r="E52" s="170">
        <v>1288268.5181249999</v>
      </c>
      <c r="F52" s="170">
        <v>1297473.125</v>
      </c>
      <c r="G52" s="154">
        <f>(F52-E52)/E52</f>
        <v>7.1449443539898239E-3</v>
      </c>
      <c r="H52" s="170">
        <v>1297398.375</v>
      </c>
      <c r="I52" s="154">
        <f>(F52-H52)/H52</f>
        <v>5.7615302624377038E-5</v>
      </c>
    </row>
    <row r="53" spans="1:9" ht="16.5" customHeight="1" thickBot="1">
      <c r="A53" s="38"/>
      <c r="B53" s="162" t="s">
        <v>45</v>
      </c>
      <c r="C53" s="149" t="s">
        <v>109</v>
      </c>
      <c r="D53" s="146" t="s">
        <v>108</v>
      </c>
      <c r="E53" s="173">
        <v>438764.29313196545</v>
      </c>
      <c r="F53" s="173">
        <v>486510.375</v>
      </c>
      <c r="G53" s="160">
        <f>(F53-E53)/E53</f>
        <v>0.10881943361255732</v>
      </c>
      <c r="H53" s="173">
        <v>481290.33333333331</v>
      </c>
      <c r="I53" s="160">
        <f>(F53-H53)/H53</f>
        <v>1.0845930834541353E-2</v>
      </c>
    </row>
    <row r="54" spans="1:9" ht="15.75" customHeight="1" thickBot="1">
      <c r="A54" s="223" t="s">
        <v>191</v>
      </c>
      <c r="B54" s="224"/>
      <c r="C54" s="224"/>
      <c r="D54" s="225"/>
      <c r="E54" s="83">
        <f>SUM(E48:E53)</f>
        <v>4939094.3878850201</v>
      </c>
      <c r="F54" s="83">
        <f>SUM(F48:F53)</f>
        <v>4989425.458333333</v>
      </c>
      <c r="G54" s="103">
        <f t="shared" ref="G54" si="6">(F54-E54)/E54</f>
        <v>1.0190343916441184E-2</v>
      </c>
      <c r="H54" s="83">
        <f>SUM(H48:H53)</f>
        <v>4992203.666666666</v>
      </c>
      <c r="I54" s="104">
        <f t="shared" ref="I54" si="7">(F54-H54)/H54</f>
        <v>-5.5650941324436284E-4</v>
      </c>
    </row>
    <row r="55" spans="1:9" ht="17.25" customHeight="1" thickBot="1">
      <c r="A55" s="108" t="s">
        <v>44</v>
      </c>
      <c r="B55" s="10" t="s">
        <v>57</v>
      </c>
      <c r="C55" s="137"/>
      <c r="D55" s="122"/>
      <c r="E55" s="105"/>
      <c r="F55" s="105"/>
      <c r="G55" s="106"/>
      <c r="H55" s="105"/>
      <c r="I55" s="107"/>
    </row>
    <row r="56" spans="1:9" ht="16.5">
      <c r="A56" s="108"/>
      <c r="B56" s="183" t="s">
        <v>41</v>
      </c>
      <c r="C56" s="152" t="s">
        <v>118</v>
      </c>
      <c r="D56" s="153" t="s">
        <v>114</v>
      </c>
      <c r="E56" s="167">
        <v>188744.20698324023</v>
      </c>
      <c r="F56" s="131">
        <v>186934.8</v>
      </c>
      <c r="G56" s="155">
        <f>(F56-E56)/E56</f>
        <v>-9.5865563884613113E-3</v>
      </c>
      <c r="H56" s="131">
        <v>192137.4</v>
      </c>
      <c r="I56" s="155">
        <f>(F56-H56)/H56</f>
        <v>-2.7077497665732992E-2</v>
      </c>
    </row>
    <row r="57" spans="1:9" ht="16.5">
      <c r="A57" s="109"/>
      <c r="B57" s="184" t="s">
        <v>38</v>
      </c>
      <c r="C57" s="149" t="s">
        <v>115</v>
      </c>
      <c r="D57" s="145" t="s">
        <v>114</v>
      </c>
      <c r="E57" s="170">
        <v>151243.31180060375</v>
      </c>
      <c r="F57" s="181">
        <v>157647.75</v>
      </c>
      <c r="G57" s="154">
        <f>(F57-E57)/E57</f>
        <v>4.2345265540334978E-2</v>
      </c>
      <c r="H57" s="181">
        <v>157647.75</v>
      </c>
      <c r="I57" s="154">
        <f>(F57-H57)/H57</f>
        <v>0</v>
      </c>
    </row>
    <row r="58" spans="1:9" ht="16.5">
      <c r="A58" s="109"/>
      <c r="B58" s="184" t="s">
        <v>40</v>
      </c>
      <c r="C58" s="149" t="s">
        <v>117</v>
      </c>
      <c r="D58" s="145" t="s">
        <v>114</v>
      </c>
      <c r="E58" s="170">
        <v>138535.25</v>
      </c>
      <c r="F58" s="181">
        <v>140290.79999999999</v>
      </c>
      <c r="G58" s="154">
        <f>(F58-E58)/E58</f>
        <v>1.267222602189687E-2</v>
      </c>
      <c r="H58" s="181">
        <v>140290.79999999999</v>
      </c>
      <c r="I58" s="154">
        <f>(F58-H58)/H58</f>
        <v>0</v>
      </c>
    </row>
    <row r="59" spans="1:9" ht="16.5">
      <c r="A59" s="109"/>
      <c r="B59" s="184" t="s">
        <v>42</v>
      </c>
      <c r="C59" s="149" t="s">
        <v>198</v>
      </c>
      <c r="D59" s="145" t="s">
        <v>114</v>
      </c>
      <c r="E59" s="170">
        <v>94253.315502793295</v>
      </c>
      <c r="F59" s="181">
        <v>109434</v>
      </c>
      <c r="G59" s="154">
        <f>(F59-E59)/E59</f>
        <v>0.16106260470759576</v>
      </c>
      <c r="H59" s="181">
        <v>109434</v>
      </c>
      <c r="I59" s="154">
        <f>(F59-H59)/H59</f>
        <v>0</v>
      </c>
    </row>
    <row r="60" spans="1:9" s="125" customFormat="1" ht="16.5">
      <c r="A60" s="135"/>
      <c r="B60" s="184" t="s">
        <v>43</v>
      </c>
      <c r="C60" s="149" t="s">
        <v>119</v>
      </c>
      <c r="D60" s="145" t="s">
        <v>114</v>
      </c>
      <c r="E60" s="170">
        <v>110224.46875</v>
      </c>
      <c r="F60" s="179">
        <v>148005</v>
      </c>
      <c r="G60" s="154">
        <f>(F60-E60)/E60</f>
        <v>0.34275993051678916</v>
      </c>
      <c r="H60" s="179">
        <v>148005</v>
      </c>
      <c r="I60" s="154">
        <f>(F60-H60)/H60</f>
        <v>0</v>
      </c>
    </row>
    <row r="61" spans="1:9" s="125" customFormat="1" ht="17.25" thickBot="1">
      <c r="A61" s="135"/>
      <c r="B61" s="185" t="s">
        <v>55</v>
      </c>
      <c r="C61" s="150" t="s">
        <v>122</v>
      </c>
      <c r="D61" s="146" t="s">
        <v>120</v>
      </c>
      <c r="E61" s="173">
        <v>196239.45833333334</v>
      </c>
      <c r="F61" s="182">
        <v>182315.25</v>
      </c>
      <c r="G61" s="159">
        <f>(F61-E61)/E61</f>
        <v>-7.0955191435973147E-2</v>
      </c>
      <c r="H61" s="182">
        <v>182315.25</v>
      </c>
      <c r="I61" s="159">
        <f>(F61-H61)/H61</f>
        <v>0</v>
      </c>
    </row>
    <row r="62" spans="1:9" s="125" customFormat="1" ht="16.5">
      <c r="A62" s="135"/>
      <c r="B62" s="94" t="s">
        <v>56</v>
      </c>
      <c r="C62" s="148" t="s">
        <v>123</v>
      </c>
      <c r="D62" s="145" t="s">
        <v>120</v>
      </c>
      <c r="E62" s="167">
        <v>1059250.625</v>
      </c>
      <c r="F62" s="180">
        <v>908661</v>
      </c>
      <c r="G62" s="154">
        <f>(F62-E62)/E62</f>
        <v>-0.14216618942282899</v>
      </c>
      <c r="H62" s="180">
        <v>908661</v>
      </c>
      <c r="I62" s="154">
        <f>(F62-H62)/H62</f>
        <v>0</v>
      </c>
    </row>
    <row r="63" spans="1:9" s="125" customFormat="1" ht="16.5">
      <c r="A63" s="135"/>
      <c r="B63" s="184" t="s">
        <v>39</v>
      </c>
      <c r="C63" s="149" t="s">
        <v>116</v>
      </c>
      <c r="D63" s="147" t="s">
        <v>114</v>
      </c>
      <c r="E63" s="170">
        <v>171155.37674581006</v>
      </c>
      <c r="F63" s="181">
        <v>188215.33333333334</v>
      </c>
      <c r="G63" s="154">
        <f>(F63-E63)/E63</f>
        <v>9.9675259474084343E-2</v>
      </c>
      <c r="H63" s="181">
        <v>187772</v>
      </c>
      <c r="I63" s="154">
        <f>(F63-H63)/H63</f>
        <v>2.3610193923127147E-3</v>
      </c>
    </row>
    <row r="64" spans="1:9" ht="16.5" customHeight="1" thickBot="1">
      <c r="A64" s="110"/>
      <c r="B64" s="185" t="s">
        <v>54</v>
      </c>
      <c r="C64" s="150" t="s">
        <v>121</v>
      </c>
      <c r="D64" s="146" t="s">
        <v>120</v>
      </c>
      <c r="E64" s="173">
        <v>212079.75892857142</v>
      </c>
      <c r="F64" s="182">
        <v>181493</v>
      </c>
      <c r="G64" s="159">
        <f>(F64-E64)/E64</f>
        <v>-0.14422290501977164</v>
      </c>
      <c r="H64" s="182">
        <v>179400</v>
      </c>
      <c r="I64" s="159">
        <f>(F64-H64)/H64</f>
        <v>1.1666666666666667E-2</v>
      </c>
    </row>
    <row r="65" spans="1:9" ht="15.75" customHeight="1" thickBot="1">
      <c r="A65" s="223" t="s">
        <v>192</v>
      </c>
      <c r="B65" s="234"/>
      <c r="C65" s="234"/>
      <c r="D65" s="235"/>
      <c r="E65" s="99">
        <f>SUM(E56:E64)</f>
        <v>2321725.7720443523</v>
      </c>
      <c r="F65" s="99">
        <f>SUM(F56:F64)</f>
        <v>2202996.9333333336</v>
      </c>
      <c r="G65" s="101">
        <f t="shared" ref="G65" si="8">(F65-E65)/E65</f>
        <v>-5.1138183561822724E-2</v>
      </c>
      <c r="H65" s="99">
        <f>SUM(H56:H64)</f>
        <v>2205663.2000000002</v>
      </c>
      <c r="I65" s="138">
        <f t="shared" ref="I65" si="9">(F65-H65)/H65</f>
        <v>-1.2088276517768462E-3</v>
      </c>
    </row>
    <row r="66" spans="1:9" ht="17.25" customHeight="1" thickBot="1">
      <c r="A66" s="37" t="s">
        <v>53</v>
      </c>
      <c r="B66" s="27" t="s">
        <v>58</v>
      </c>
      <c r="C66" s="5"/>
      <c r="D66" s="6"/>
      <c r="E66" s="52"/>
      <c r="F66" s="52"/>
      <c r="G66" s="7"/>
      <c r="H66" s="52"/>
      <c r="I66" s="8"/>
    </row>
    <row r="67" spans="1:9" ht="16.5">
      <c r="A67" s="33"/>
      <c r="B67" s="162" t="s">
        <v>59</v>
      </c>
      <c r="C67" s="149" t="s">
        <v>128</v>
      </c>
      <c r="D67" s="153" t="s">
        <v>124</v>
      </c>
      <c r="E67" s="167">
        <v>391151.27607033029</v>
      </c>
      <c r="F67" s="175">
        <v>448051.5</v>
      </c>
      <c r="G67" s="154">
        <f>(F67-E67)/E67</f>
        <v>0.1454685882692579</v>
      </c>
      <c r="H67" s="175">
        <v>448051.5</v>
      </c>
      <c r="I67" s="154">
        <f>(F67-H67)/H67</f>
        <v>0</v>
      </c>
    </row>
    <row r="68" spans="1:9" ht="16.5">
      <c r="A68" s="37"/>
      <c r="B68" s="162" t="s">
        <v>60</v>
      </c>
      <c r="C68" s="149" t="s">
        <v>129</v>
      </c>
      <c r="D68" s="147" t="s">
        <v>206</v>
      </c>
      <c r="E68" s="170">
        <v>2479547.4375</v>
      </c>
      <c r="F68" s="169">
        <v>2948140</v>
      </c>
      <c r="G68" s="154">
        <f>(F68-E68)/E68</f>
        <v>0.18898310046951863</v>
      </c>
      <c r="H68" s="169">
        <v>2948140</v>
      </c>
      <c r="I68" s="154">
        <f>(F68-H68)/H68</f>
        <v>0</v>
      </c>
    </row>
    <row r="69" spans="1:9" ht="16.5">
      <c r="A69" s="37"/>
      <c r="B69" s="162" t="s">
        <v>61</v>
      </c>
      <c r="C69" s="149" t="s">
        <v>130</v>
      </c>
      <c r="D69" s="147" t="s">
        <v>207</v>
      </c>
      <c r="E69" s="170">
        <v>946843.75019560347</v>
      </c>
      <c r="F69" s="169">
        <v>830958.375</v>
      </c>
      <c r="G69" s="154">
        <f>(F69-E69)/E69</f>
        <v>-0.12239123421542712</v>
      </c>
      <c r="H69" s="169">
        <v>830958.375</v>
      </c>
      <c r="I69" s="154">
        <f>(F69-H69)/H69</f>
        <v>0</v>
      </c>
    </row>
    <row r="70" spans="1:9" ht="16.5">
      <c r="A70" s="37"/>
      <c r="B70" s="162" t="s">
        <v>62</v>
      </c>
      <c r="C70" s="149" t="s">
        <v>131</v>
      </c>
      <c r="D70" s="147" t="s">
        <v>125</v>
      </c>
      <c r="E70" s="170">
        <v>574735.05551567359</v>
      </c>
      <c r="F70" s="169">
        <v>600840.5</v>
      </c>
      <c r="G70" s="154">
        <f>(F70-E70)/E70</f>
        <v>4.5421702110903316E-2</v>
      </c>
      <c r="H70" s="169">
        <v>600840.5</v>
      </c>
      <c r="I70" s="154">
        <f>(F70-H70)/H70</f>
        <v>0</v>
      </c>
    </row>
    <row r="71" spans="1:9" ht="16.5">
      <c r="A71" s="37"/>
      <c r="B71" s="162" t="s">
        <v>63</v>
      </c>
      <c r="C71" s="149" t="s">
        <v>132</v>
      </c>
      <c r="D71" s="147" t="s">
        <v>126</v>
      </c>
      <c r="E71" s="170">
        <v>294073.6875</v>
      </c>
      <c r="F71" s="169">
        <v>288273.375</v>
      </c>
      <c r="G71" s="154">
        <f>(F71-E71)/E71</f>
        <v>-1.9724010499919346E-2</v>
      </c>
      <c r="H71" s="169">
        <v>288273.375</v>
      </c>
      <c r="I71" s="154">
        <f>(F71-H71)/H71</f>
        <v>0</v>
      </c>
    </row>
    <row r="72" spans="1:9" ht="16.5" customHeight="1" thickBot="1">
      <c r="A72" s="37"/>
      <c r="B72" s="162" t="s">
        <v>64</v>
      </c>
      <c r="C72" s="149" t="s">
        <v>133</v>
      </c>
      <c r="D72" s="146" t="s">
        <v>127</v>
      </c>
      <c r="E72" s="173">
        <v>221843.48215033501</v>
      </c>
      <c r="F72" s="178">
        <v>221671.125</v>
      </c>
      <c r="G72" s="160">
        <f>(F72-E72)/E72</f>
        <v>-7.7693132412251986E-4</v>
      </c>
      <c r="H72" s="178">
        <v>221671.125</v>
      </c>
      <c r="I72" s="160">
        <f>(F72-H72)/H72</f>
        <v>0</v>
      </c>
    </row>
    <row r="73" spans="1:9" ht="15.75" customHeight="1" thickBot="1">
      <c r="A73" s="223" t="s">
        <v>205</v>
      </c>
      <c r="B73" s="224"/>
      <c r="C73" s="224"/>
      <c r="D73" s="225"/>
      <c r="E73" s="83">
        <f>SUM(E67:E72)</f>
        <v>4908194.688931942</v>
      </c>
      <c r="F73" s="83">
        <f>SUM(F67:F72)</f>
        <v>5337934.875</v>
      </c>
      <c r="G73" s="103">
        <f t="shared" ref="G73" si="10">(F73-E73)/E73</f>
        <v>8.7555651986896327E-2</v>
      </c>
      <c r="H73" s="83">
        <f>SUM(H67:H72)</f>
        <v>5337934.875</v>
      </c>
      <c r="I73" s="104">
        <f t="shared" ref="I73" si="11">(F73-H73)/H73</f>
        <v>0</v>
      </c>
    </row>
    <row r="74" spans="1:9" ht="17.25" customHeight="1" thickBot="1">
      <c r="A74" s="37" t="s">
        <v>65</v>
      </c>
      <c r="B74" s="27" t="s">
        <v>66</v>
      </c>
      <c r="C74" s="5"/>
      <c r="D74" s="6"/>
      <c r="E74" s="52"/>
      <c r="F74" s="52"/>
      <c r="G74" s="7"/>
      <c r="H74" s="52"/>
      <c r="I74" s="8"/>
    </row>
    <row r="75" spans="1:9" ht="13.5" customHeight="1">
      <c r="A75" s="33"/>
      <c r="B75" s="162" t="s">
        <v>71</v>
      </c>
      <c r="C75" s="151" t="s">
        <v>200</v>
      </c>
      <c r="D75" s="153" t="s">
        <v>134</v>
      </c>
      <c r="E75" s="167">
        <v>105279.44793628117</v>
      </c>
      <c r="F75" s="167">
        <v>128570</v>
      </c>
      <c r="G75" s="154">
        <f>(F75-E75)/E75</f>
        <v>0.22122600868704301</v>
      </c>
      <c r="H75" s="167">
        <v>129706.2</v>
      </c>
      <c r="I75" s="154">
        <f>(F75-H75)/H75</f>
        <v>-8.7597971415398577E-3</v>
      </c>
    </row>
    <row r="76" spans="1:9" ht="16.5">
      <c r="A76" s="37"/>
      <c r="B76" s="162" t="s">
        <v>69</v>
      </c>
      <c r="C76" s="149" t="s">
        <v>140</v>
      </c>
      <c r="D76" s="147" t="s">
        <v>136</v>
      </c>
      <c r="E76" s="170">
        <v>81047.506593549508</v>
      </c>
      <c r="F76" s="170">
        <v>97773</v>
      </c>
      <c r="G76" s="154">
        <f>(F76-E76)/E76</f>
        <v>0.20636653870585153</v>
      </c>
      <c r="H76" s="170">
        <v>98109.375</v>
      </c>
      <c r="I76" s="154">
        <f>(F76-H76)/H76</f>
        <v>-3.4285714285714284E-3</v>
      </c>
    </row>
    <row r="77" spans="1:9" ht="16.5">
      <c r="A77" s="37"/>
      <c r="B77" s="162" t="s">
        <v>68</v>
      </c>
      <c r="C77" s="149" t="s">
        <v>138</v>
      </c>
      <c r="D77" s="147" t="s">
        <v>134</v>
      </c>
      <c r="E77" s="170">
        <v>287940.39451425517</v>
      </c>
      <c r="F77" s="170">
        <v>310810.5</v>
      </c>
      <c r="G77" s="154">
        <f>(F77-E77)/E77</f>
        <v>7.9426526883544277E-2</v>
      </c>
      <c r="H77" s="170">
        <v>310810.5</v>
      </c>
      <c r="I77" s="154">
        <f>(F77-H77)/H77</f>
        <v>0</v>
      </c>
    </row>
    <row r="78" spans="1:9" ht="16.5">
      <c r="A78" s="37"/>
      <c r="B78" s="162" t="s">
        <v>67</v>
      </c>
      <c r="C78" s="149" t="s">
        <v>139</v>
      </c>
      <c r="D78" s="147" t="s">
        <v>135</v>
      </c>
      <c r="E78" s="170">
        <v>202779</v>
      </c>
      <c r="F78" s="170">
        <v>205541.14285714287</v>
      </c>
      <c r="G78" s="154">
        <f>(F78-E78)/E78</f>
        <v>1.3621444316930598E-2</v>
      </c>
      <c r="H78" s="170">
        <v>205541.14285714287</v>
      </c>
      <c r="I78" s="154">
        <f>(F78-H78)/H78</f>
        <v>0</v>
      </c>
    </row>
    <row r="79" spans="1:9" ht="16.5" customHeight="1" thickBot="1">
      <c r="A79" s="38"/>
      <c r="B79" s="162" t="s">
        <v>70</v>
      </c>
      <c r="C79" s="149" t="s">
        <v>141</v>
      </c>
      <c r="D79" s="146" t="s">
        <v>137</v>
      </c>
      <c r="E79" s="173">
        <v>141093.875</v>
      </c>
      <c r="F79" s="173">
        <v>148005</v>
      </c>
      <c r="G79" s="154">
        <f>(F79-E79)/E79</f>
        <v>4.8982459373236434E-2</v>
      </c>
      <c r="H79" s="173">
        <v>148005</v>
      </c>
      <c r="I79" s="154">
        <f>(F79-H79)/H79</f>
        <v>0</v>
      </c>
    </row>
    <row r="80" spans="1:9" ht="15.75" customHeight="1" thickBot="1">
      <c r="A80" s="223" t="s">
        <v>193</v>
      </c>
      <c r="B80" s="224"/>
      <c r="C80" s="224"/>
      <c r="D80" s="225"/>
      <c r="E80" s="83">
        <f>SUM(E75:E79)</f>
        <v>818140.22404408583</v>
      </c>
      <c r="F80" s="83">
        <f>SUM(F75:F79)</f>
        <v>890699.64285714284</v>
      </c>
      <c r="G80" s="103">
        <f t="shared" ref="G80" si="12">(F80-E80)/E80</f>
        <v>8.8688242773829334E-2</v>
      </c>
      <c r="H80" s="83">
        <f>SUM(H75:H79)</f>
        <v>892172.21785714279</v>
      </c>
      <c r="I80" s="104">
        <f t="shared" ref="I80" si="13">(F80-H80)/H80</f>
        <v>-1.6505501634391246E-3</v>
      </c>
    </row>
    <row r="81" spans="1:11" ht="17.25" customHeight="1" thickBot="1">
      <c r="A81" s="33" t="s">
        <v>72</v>
      </c>
      <c r="B81" s="27" t="s">
        <v>73</v>
      </c>
      <c r="C81" s="5"/>
      <c r="D81" s="6"/>
      <c r="E81" s="52"/>
      <c r="F81" s="52"/>
      <c r="G81" s="7"/>
      <c r="H81" s="52"/>
      <c r="I81" s="8"/>
    </row>
    <row r="82" spans="1:11" ht="16.5">
      <c r="A82" s="33"/>
      <c r="B82" s="162" t="s">
        <v>76</v>
      </c>
      <c r="C82" s="149" t="s">
        <v>143</v>
      </c>
      <c r="D82" s="153" t="s">
        <v>161</v>
      </c>
      <c r="E82" s="167">
        <v>98053.236774148521</v>
      </c>
      <c r="F82" s="237">
        <v>91494</v>
      </c>
      <c r="G82" s="155">
        <f>(F82-E82)/E82</f>
        <v>-6.6894648151766545E-2</v>
      </c>
      <c r="H82" s="237">
        <v>91830.375</v>
      </c>
      <c r="I82" s="155">
        <f>(F82-H82)/H82</f>
        <v>-3.663003663003663E-3</v>
      </c>
    </row>
    <row r="83" spans="1:11" ht="16.5">
      <c r="A83" s="37"/>
      <c r="B83" s="162" t="s">
        <v>79</v>
      </c>
      <c r="C83" s="149" t="s">
        <v>155</v>
      </c>
      <c r="D83" s="145" t="s">
        <v>156</v>
      </c>
      <c r="E83" s="170">
        <v>664603.06302345055</v>
      </c>
      <c r="F83" s="170">
        <v>562419</v>
      </c>
      <c r="G83" s="154">
        <f>(F83-E83)/E83</f>
        <v>-0.1537520193761806</v>
      </c>
      <c r="H83" s="170">
        <v>563015.33333333337</v>
      </c>
      <c r="I83" s="154">
        <f>(F83-H83)/H83</f>
        <v>-1.0591777843824953E-3</v>
      </c>
    </row>
    <row r="84" spans="1:11" ht="16.5">
      <c r="A84" s="37"/>
      <c r="B84" s="162" t="s">
        <v>74</v>
      </c>
      <c r="C84" s="149" t="s">
        <v>144</v>
      </c>
      <c r="D84" s="147" t="s">
        <v>142</v>
      </c>
      <c r="E84" s="170">
        <v>71651.82142857142</v>
      </c>
      <c r="F84" s="170">
        <v>69453.428571428565</v>
      </c>
      <c r="G84" s="154">
        <f>(F84-E84)/E84</f>
        <v>-3.0681604644683017E-2</v>
      </c>
      <c r="H84" s="170">
        <v>69453.428571428565</v>
      </c>
      <c r="I84" s="154">
        <f>(F84-H84)/H84</f>
        <v>0</v>
      </c>
    </row>
    <row r="85" spans="1:11" ht="16.5">
      <c r="A85" s="37"/>
      <c r="B85" s="162" t="s">
        <v>75</v>
      </c>
      <c r="C85" s="149" t="s">
        <v>148</v>
      </c>
      <c r="D85" s="147" t="s">
        <v>145</v>
      </c>
      <c r="E85" s="170">
        <v>42939.821428571435</v>
      </c>
      <c r="F85" s="170">
        <v>50488.285714285717</v>
      </c>
      <c r="G85" s="154">
        <f>(F85-E85)/E85</f>
        <v>0.1757917018418633</v>
      </c>
      <c r="H85" s="170">
        <v>50488.285714285717</v>
      </c>
      <c r="I85" s="154">
        <f>(F85-H85)/H85</f>
        <v>0</v>
      </c>
    </row>
    <row r="86" spans="1:11" ht="16.5">
      <c r="A86" s="37"/>
      <c r="B86" s="162" t="s">
        <v>77</v>
      </c>
      <c r="C86" s="149" t="s">
        <v>146</v>
      </c>
      <c r="D86" s="158" t="s">
        <v>162</v>
      </c>
      <c r="E86" s="179">
        <v>91855.96875</v>
      </c>
      <c r="F86" s="179">
        <v>97374.333333333328</v>
      </c>
      <c r="G86" s="154">
        <f>(F86-E86)/E86</f>
        <v>6.0076276571121877E-2</v>
      </c>
      <c r="H86" s="179">
        <v>97374.333333333328</v>
      </c>
      <c r="I86" s="154">
        <f>(F86-H86)/H86</f>
        <v>0</v>
      </c>
    </row>
    <row r="87" spans="1:11" ht="16.5">
      <c r="A87" s="37"/>
      <c r="B87" s="162" t="s">
        <v>78</v>
      </c>
      <c r="C87" s="149" t="s">
        <v>149</v>
      </c>
      <c r="D87" s="158" t="s">
        <v>147</v>
      </c>
      <c r="E87" s="179">
        <v>131611.94166666665</v>
      </c>
      <c r="F87" s="179">
        <v>142892.1</v>
      </c>
      <c r="G87" s="154">
        <f>(F87-E87)/E87</f>
        <v>8.5707711553276777E-2</v>
      </c>
      <c r="H87" s="179">
        <v>142892.1</v>
      </c>
      <c r="I87" s="154">
        <f>(F87-H87)/H87</f>
        <v>0</v>
      </c>
    </row>
    <row r="88" spans="1:11" ht="16.5" customHeight="1" thickBot="1">
      <c r="A88" s="35"/>
      <c r="B88" s="163" t="s">
        <v>80</v>
      </c>
      <c r="C88" s="150" t="s">
        <v>151</v>
      </c>
      <c r="D88" s="146" t="s">
        <v>150</v>
      </c>
      <c r="E88" s="173">
        <v>163747.6</v>
      </c>
      <c r="F88" s="173">
        <v>247771.33333333334</v>
      </c>
      <c r="G88" s="156">
        <f>(F88-E88)/E88</f>
        <v>0.51312955630087609</v>
      </c>
      <c r="H88" s="173">
        <v>247771.33333333334</v>
      </c>
      <c r="I88" s="156">
        <f>(F88-H88)/H88</f>
        <v>0</v>
      </c>
    </row>
    <row r="89" spans="1:11" ht="15.75" customHeight="1" thickBot="1">
      <c r="A89" s="223" t="s">
        <v>194</v>
      </c>
      <c r="B89" s="224"/>
      <c r="C89" s="224"/>
      <c r="D89" s="225"/>
      <c r="E89" s="83">
        <f>SUM(E82:E88)</f>
        <v>1264463.4530714089</v>
      </c>
      <c r="F89" s="83">
        <f>SUM(F82:F88)</f>
        <v>1261892.4809523809</v>
      </c>
      <c r="G89" s="111">
        <f t="shared" ref="G89:G90" si="14">(F89-E89)/E89</f>
        <v>-2.0332514259570216E-3</v>
      </c>
      <c r="H89" s="83">
        <f>SUM(H82:H88)</f>
        <v>1262825.1892857142</v>
      </c>
      <c r="I89" s="104">
        <f t="shared" ref="I89:I90" si="15">(F89-H89)/H89</f>
        <v>-7.3858863542373521E-4</v>
      </c>
    </row>
    <row r="90" spans="1:11" ht="15.75" customHeight="1" thickBot="1">
      <c r="A90" s="223" t="s">
        <v>195</v>
      </c>
      <c r="B90" s="224"/>
      <c r="C90" s="224"/>
      <c r="D90" s="225"/>
      <c r="E90" s="99">
        <f>SUM(E89+E80+E73+E65+E54+E46+E38+E31)</f>
        <v>19891597.684746291</v>
      </c>
      <c r="F90" s="99">
        <f>SUM(F31,F38,F46,F54,F65,F73,F80,F89)</f>
        <v>21095976.861904763</v>
      </c>
      <c r="G90" s="101">
        <f t="shared" si="14"/>
        <v>6.0547131318769806E-2</v>
      </c>
      <c r="H90" s="99">
        <f>SUM(H31,H38,H46,H54,H65,H73,H80,H89)</f>
        <v>20918515.304365076</v>
      </c>
      <c r="I90" s="112">
        <f t="shared" si="15"/>
        <v>8.4834681122257071E-3</v>
      </c>
      <c r="J90" s="113"/>
    </row>
    <row r="91" spans="1:11">
      <c r="E91" s="114"/>
      <c r="F91" s="114"/>
      <c r="K91" s="115"/>
    </row>
    <row r="92" spans="1:11">
      <c r="I92" s="28"/>
    </row>
    <row r="93" spans="1:11">
      <c r="I93" s="28"/>
    </row>
    <row r="94" spans="1:11">
      <c r="I94" s="28"/>
    </row>
  </sheetData>
  <sortState ref="B82:I88">
    <sortCondition ref="I82:I88"/>
  </sortState>
  <mergeCells count="20">
    <mergeCell ref="A9:I9"/>
    <mergeCell ref="H12:H13"/>
    <mergeCell ref="I12:I13"/>
    <mergeCell ref="D11:E11"/>
    <mergeCell ref="A90:D90"/>
    <mergeCell ref="A46:D46"/>
    <mergeCell ref="A38:D38"/>
    <mergeCell ref="F12:F13"/>
    <mergeCell ref="G12:G13"/>
    <mergeCell ref="A54:D54"/>
    <mergeCell ref="A65:D65"/>
    <mergeCell ref="A73:D73"/>
    <mergeCell ref="A80:D80"/>
    <mergeCell ref="A89:D89"/>
    <mergeCell ref="A31:D31"/>
    <mergeCell ref="A12:A13"/>
    <mergeCell ref="B12:B13"/>
    <mergeCell ref="C12:C13"/>
    <mergeCell ref="D12:D13"/>
    <mergeCell ref="E12:E13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8" max="16383" man="1"/>
    <brk id="54" max="16383" man="1"/>
    <brk id="80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P92"/>
  <sheetViews>
    <sheetView rightToLeft="1" topLeftCell="B7" zoomScale="106" zoomScaleNormal="106" workbookViewId="0">
      <selection activeCell="I16" sqref="I16:I40"/>
    </sheetView>
  </sheetViews>
  <sheetFormatPr defaultRowHeight="15"/>
  <cols>
    <col min="1" max="1" width="25.7109375" style="9" bestFit="1" customWidth="1"/>
    <col min="2" max="2" width="6.42578125" style="9" bestFit="1" customWidth="1"/>
    <col min="3" max="3" width="33.7109375" style="125" customWidth="1"/>
    <col min="4" max="6" width="13.140625" style="125" customWidth="1"/>
    <col min="7" max="7" width="11.28515625" style="82" customWidth="1"/>
    <col min="8" max="8" width="11.42578125" style="125" customWidth="1"/>
    <col min="9" max="9" width="11.7109375" style="125" customWidth="1"/>
    <col min="10" max="10" width="9.140625" style="125"/>
    <col min="11" max="11" width="13" style="209" bestFit="1" customWidth="1"/>
    <col min="12" max="12" width="9.140625" style="209"/>
    <col min="13" max="16384" width="9.140625" style="125"/>
  </cols>
  <sheetData>
    <row r="7" spans="1:12">
      <c r="A7" s="4" t="s">
        <v>1</v>
      </c>
      <c r="B7" s="3"/>
      <c r="C7" s="3"/>
    </row>
    <row r="8" spans="1:12">
      <c r="A8" s="4" t="s">
        <v>2</v>
      </c>
      <c r="B8" s="4"/>
      <c r="C8" s="4"/>
    </row>
    <row r="9" spans="1:12" ht="19.5">
      <c r="A9" s="26" t="s">
        <v>209</v>
      </c>
      <c r="B9" s="26"/>
      <c r="C9" s="26"/>
      <c r="D9" s="26"/>
      <c r="E9" s="208"/>
      <c r="F9" s="208"/>
    </row>
    <row r="10" spans="1:12" ht="18">
      <c r="A10" s="2" t="s">
        <v>210</v>
      </c>
      <c r="B10" s="2"/>
      <c r="C10" s="2"/>
    </row>
    <row r="11" spans="1:12" ht="18">
      <c r="A11" s="2" t="s">
        <v>230</v>
      </c>
    </row>
    <row r="12" spans="1:12" ht="15.75" thickBot="1"/>
    <row r="13" spans="1:12" ht="24.75" customHeight="1">
      <c r="A13" s="217" t="s">
        <v>3</v>
      </c>
      <c r="B13" s="217"/>
      <c r="C13" s="219" t="s">
        <v>0</v>
      </c>
      <c r="D13" s="213" t="s">
        <v>211</v>
      </c>
      <c r="E13" s="213" t="s">
        <v>212</v>
      </c>
      <c r="F13" s="213" t="s">
        <v>213</v>
      </c>
      <c r="G13" s="213" t="s">
        <v>214</v>
      </c>
      <c r="H13" s="213" t="s">
        <v>215</v>
      </c>
      <c r="I13" s="213" t="s">
        <v>216</v>
      </c>
    </row>
    <row r="14" spans="1:12" ht="24.75" customHeight="1" thickBot="1">
      <c r="A14" s="218"/>
      <c r="B14" s="218"/>
      <c r="C14" s="220"/>
      <c r="D14" s="233"/>
      <c r="E14" s="233"/>
      <c r="F14" s="233"/>
      <c r="G14" s="214"/>
      <c r="H14" s="233"/>
      <c r="I14" s="233"/>
    </row>
    <row r="15" spans="1:12" ht="17.25" customHeight="1" thickBot="1">
      <c r="A15" s="86" t="s">
        <v>24</v>
      </c>
      <c r="B15" s="120" t="s">
        <v>22</v>
      </c>
      <c r="C15" s="5"/>
      <c r="D15" s="7"/>
      <c r="E15" s="7"/>
      <c r="F15" s="7"/>
      <c r="G15" s="7"/>
      <c r="H15" s="7"/>
      <c r="I15" s="8"/>
      <c r="K15" s="200"/>
    </row>
    <row r="16" spans="1:12" ht="18">
      <c r="A16" s="87"/>
      <c r="B16" s="191" t="s">
        <v>4</v>
      </c>
      <c r="C16" s="148" t="s">
        <v>163</v>
      </c>
      <c r="D16" s="201">
        <v>70000</v>
      </c>
      <c r="E16" s="201">
        <v>75000</v>
      </c>
      <c r="F16" s="201">
        <v>47500</v>
      </c>
      <c r="G16" s="141">
        <v>55000</v>
      </c>
      <c r="H16" s="141">
        <v>46666</v>
      </c>
      <c r="I16" s="141">
        <f>AVERAGE(D16:H16)</f>
        <v>58833.2</v>
      </c>
      <c r="K16" s="200"/>
      <c r="L16" s="202"/>
    </row>
    <row r="17" spans="1:16" ht="18">
      <c r="A17" s="88"/>
      <c r="B17" s="192" t="s">
        <v>5</v>
      </c>
      <c r="C17" s="149" t="s">
        <v>164</v>
      </c>
      <c r="D17" s="187">
        <v>90000</v>
      </c>
      <c r="E17" s="187">
        <v>50000</v>
      </c>
      <c r="F17" s="187">
        <v>55000</v>
      </c>
      <c r="G17" s="203">
        <v>65000</v>
      </c>
      <c r="H17" s="203">
        <v>61666</v>
      </c>
      <c r="I17" s="141">
        <f t="shared" ref="I17:I40" si="0">AVERAGE(D17:H17)</f>
        <v>64333.2</v>
      </c>
      <c r="K17" s="200"/>
      <c r="L17" s="202"/>
    </row>
    <row r="18" spans="1:16" ht="18">
      <c r="A18" s="88"/>
      <c r="B18" s="192" t="s">
        <v>6</v>
      </c>
      <c r="C18" s="149" t="s">
        <v>165</v>
      </c>
      <c r="D18" s="187">
        <v>50000</v>
      </c>
      <c r="E18" s="187">
        <v>50000</v>
      </c>
      <c r="F18" s="187">
        <v>32500</v>
      </c>
      <c r="G18" s="203">
        <v>40000</v>
      </c>
      <c r="H18" s="203">
        <v>48333</v>
      </c>
      <c r="I18" s="141">
        <f t="shared" si="0"/>
        <v>44166.6</v>
      </c>
      <c r="K18" s="200"/>
      <c r="L18" s="202"/>
    </row>
    <row r="19" spans="1:16" ht="18">
      <c r="A19" s="88"/>
      <c r="B19" s="192" t="s">
        <v>7</v>
      </c>
      <c r="C19" s="149" t="s">
        <v>166</v>
      </c>
      <c r="D19" s="187">
        <v>45000</v>
      </c>
      <c r="E19" s="187">
        <v>35000</v>
      </c>
      <c r="F19" s="187">
        <v>22500</v>
      </c>
      <c r="G19" s="203">
        <v>30000</v>
      </c>
      <c r="H19" s="203">
        <v>31666</v>
      </c>
      <c r="I19" s="141">
        <f t="shared" si="0"/>
        <v>32833.199999999997</v>
      </c>
      <c r="K19" s="200"/>
      <c r="L19" s="202"/>
      <c r="P19" s="209"/>
    </row>
    <row r="20" spans="1:16" ht="18">
      <c r="A20" s="88"/>
      <c r="B20" s="192" t="s">
        <v>8</v>
      </c>
      <c r="C20" s="149" t="s">
        <v>167</v>
      </c>
      <c r="D20" s="187">
        <v>120000</v>
      </c>
      <c r="E20" s="187">
        <v>100000</v>
      </c>
      <c r="F20" s="187">
        <v>95000</v>
      </c>
      <c r="G20" s="203">
        <v>87500</v>
      </c>
      <c r="H20" s="203">
        <v>96666</v>
      </c>
      <c r="I20" s="141">
        <f t="shared" si="0"/>
        <v>99833.2</v>
      </c>
      <c r="K20" s="200"/>
      <c r="L20" s="202"/>
    </row>
    <row r="21" spans="1:16" ht="18.75" customHeight="1">
      <c r="A21" s="88"/>
      <c r="B21" s="192" t="s">
        <v>9</v>
      </c>
      <c r="C21" s="149" t="s">
        <v>168</v>
      </c>
      <c r="D21" s="187">
        <v>90000</v>
      </c>
      <c r="E21" s="187">
        <v>80000</v>
      </c>
      <c r="F21" s="187">
        <v>72500</v>
      </c>
      <c r="G21" s="203">
        <v>70000</v>
      </c>
      <c r="H21" s="203">
        <v>53333</v>
      </c>
      <c r="I21" s="141">
        <f t="shared" si="0"/>
        <v>73166.600000000006</v>
      </c>
      <c r="K21" s="200"/>
      <c r="L21" s="202"/>
    </row>
    <row r="22" spans="1:16" ht="18">
      <c r="A22" s="88"/>
      <c r="B22" s="192" t="s">
        <v>10</v>
      </c>
      <c r="C22" s="149" t="s">
        <v>169</v>
      </c>
      <c r="D22" s="187">
        <v>50000</v>
      </c>
      <c r="E22" s="187">
        <v>100000</v>
      </c>
      <c r="F22" s="187">
        <v>55000</v>
      </c>
      <c r="G22" s="203">
        <v>60000</v>
      </c>
      <c r="H22" s="203">
        <v>66666</v>
      </c>
      <c r="I22" s="141">
        <f t="shared" si="0"/>
        <v>66333.2</v>
      </c>
      <c r="K22" s="200"/>
      <c r="L22" s="202"/>
    </row>
    <row r="23" spans="1:16" ht="18">
      <c r="A23" s="88"/>
      <c r="B23" s="192" t="s">
        <v>11</v>
      </c>
      <c r="C23" s="149" t="s">
        <v>170</v>
      </c>
      <c r="D23" s="187">
        <v>30000</v>
      </c>
      <c r="E23" s="187">
        <v>20000</v>
      </c>
      <c r="F23" s="187">
        <v>20000</v>
      </c>
      <c r="G23" s="203">
        <v>20000</v>
      </c>
      <c r="H23" s="203">
        <v>25000</v>
      </c>
      <c r="I23" s="141">
        <f t="shared" si="0"/>
        <v>23000</v>
      </c>
      <c r="K23" s="200"/>
      <c r="L23" s="202"/>
    </row>
    <row r="24" spans="1:16" ht="18">
      <c r="A24" s="88"/>
      <c r="B24" s="192" t="s">
        <v>12</v>
      </c>
      <c r="C24" s="149" t="s">
        <v>171</v>
      </c>
      <c r="D24" s="187">
        <v>30000</v>
      </c>
      <c r="E24" s="187">
        <v>20000</v>
      </c>
      <c r="F24" s="187">
        <v>22500</v>
      </c>
      <c r="G24" s="203">
        <v>25000</v>
      </c>
      <c r="H24" s="203">
        <v>30000</v>
      </c>
      <c r="I24" s="141">
        <f t="shared" si="0"/>
        <v>25500</v>
      </c>
      <c r="K24" s="200"/>
      <c r="L24" s="202"/>
    </row>
    <row r="25" spans="1:16" ht="18">
      <c r="A25" s="88"/>
      <c r="B25" s="192" t="s">
        <v>13</v>
      </c>
      <c r="C25" s="149" t="s">
        <v>172</v>
      </c>
      <c r="D25" s="187">
        <v>45000</v>
      </c>
      <c r="E25" s="187">
        <v>20000</v>
      </c>
      <c r="F25" s="187">
        <v>22500</v>
      </c>
      <c r="G25" s="203">
        <v>25000</v>
      </c>
      <c r="H25" s="203">
        <v>30000</v>
      </c>
      <c r="I25" s="141">
        <f t="shared" si="0"/>
        <v>28500</v>
      </c>
      <c r="K25" s="200"/>
      <c r="L25" s="202"/>
    </row>
    <row r="26" spans="1:16" ht="18">
      <c r="A26" s="88"/>
      <c r="B26" s="192" t="s">
        <v>14</v>
      </c>
      <c r="C26" s="149" t="s">
        <v>173</v>
      </c>
      <c r="D26" s="187">
        <v>35000</v>
      </c>
      <c r="E26" s="187">
        <v>20000</v>
      </c>
      <c r="F26" s="187">
        <v>22500</v>
      </c>
      <c r="G26" s="203">
        <v>25000</v>
      </c>
      <c r="H26" s="203">
        <v>30000</v>
      </c>
      <c r="I26" s="141">
        <f t="shared" si="0"/>
        <v>26500</v>
      </c>
      <c r="K26" s="200"/>
      <c r="L26" s="202"/>
    </row>
    <row r="27" spans="1:16" ht="18">
      <c r="A27" s="88"/>
      <c r="B27" s="192" t="s">
        <v>15</v>
      </c>
      <c r="C27" s="149" t="s">
        <v>174</v>
      </c>
      <c r="D27" s="187">
        <v>80000</v>
      </c>
      <c r="E27" s="187">
        <v>65000</v>
      </c>
      <c r="F27" s="187">
        <v>40000</v>
      </c>
      <c r="G27" s="203">
        <v>55000</v>
      </c>
      <c r="H27" s="203">
        <v>60000</v>
      </c>
      <c r="I27" s="141">
        <f t="shared" si="0"/>
        <v>60000</v>
      </c>
      <c r="K27" s="200"/>
      <c r="L27" s="202"/>
    </row>
    <row r="28" spans="1:16" ht="18">
      <c r="A28" s="88"/>
      <c r="B28" s="192" t="s">
        <v>16</v>
      </c>
      <c r="C28" s="149" t="s">
        <v>175</v>
      </c>
      <c r="D28" s="187">
        <v>40000</v>
      </c>
      <c r="E28" s="187">
        <v>25000</v>
      </c>
      <c r="F28" s="187">
        <v>20000</v>
      </c>
      <c r="G28" s="203">
        <v>27500</v>
      </c>
      <c r="H28" s="203">
        <v>31666</v>
      </c>
      <c r="I28" s="141">
        <f t="shared" si="0"/>
        <v>28833.200000000001</v>
      </c>
      <c r="K28" s="200"/>
      <c r="L28" s="202"/>
    </row>
    <row r="29" spans="1:16" ht="18">
      <c r="A29" s="88"/>
      <c r="B29" s="192" t="s">
        <v>17</v>
      </c>
      <c r="C29" s="149" t="s">
        <v>176</v>
      </c>
      <c r="D29" s="187">
        <v>60000</v>
      </c>
      <c r="E29" s="187">
        <v>45000</v>
      </c>
      <c r="F29" s="187">
        <v>35000</v>
      </c>
      <c r="G29" s="203">
        <v>55000</v>
      </c>
      <c r="H29" s="203">
        <v>56666</v>
      </c>
      <c r="I29" s="141">
        <f t="shared" si="0"/>
        <v>50333.2</v>
      </c>
      <c r="K29" s="200"/>
      <c r="L29" s="202"/>
    </row>
    <row r="30" spans="1:16" ht="18">
      <c r="A30" s="88"/>
      <c r="B30" s="192" t="s">
        <v>18</v>
      </c>
      <c r="C30" s="149" t="s">
        <v>177</v>
      </c>
      <c r="D30" s="187">
        <v>60000</v>
      </c>
      <c r="E30" s="187">
        <v>115000</v>
      </c>
      <c r="F30" s="187">
        <v>60000</v>
      </c>
      <c r="G30" s="203">
        <v>50000</v>
      </c>
      <c r="H30" s="203">
        <v>50000</v>
      </c>
      <c r="I30" s="141">
        <f t="shared" si="0"/>
        <v>67000</v>
      </c>
      <c r="K30" s="200"/>
      <c r="L30" s="202"/>
    </row>
    <row r="31" spans="1:16" ht="16.5" customHeight="1" thickBot="1">
      <c r="A31" s="89"/>
      <c r="B31" s="193" t="s">
        <v>19</v>
      </c>
      <c r="C31" s="150" t="s">
        <v>178</v>
      </c>
      <c r="D31" s="188">
        <v>68000</v>
      </c>
      <c r="E31" s="188">
        <v>65000</v>
      </c>
      <c r="F31" s="188">
        <v>62500</v>
      </c>
      <c r="G31" s="143">
        <v>60000</v>
      </c>
      <c r="H31" s="143">
        <v>66666</v>
      </c>
      <c r="I31" s="141">
        <f t="shared" si="0"/>
        <v>64433.2</v>
      </c>
      <c r="K31" s="200"/>
      <c r="L31" s="202"/>
    </row>
    <row r="32" spans="1:16" ht="17.25" customHeight="1" thickBot="1">
      <c r="A32" s="86" t="s">
        <v>20</v>
      </c>
      <c r="B32" s="120" t="s">
        <v>21</v>
      </c>
      <c r="C32" s="5"/>
      <c r="D32" s="7"/>
      <c r="E32" s="7"/>
      <c r="F32" s="7"/>
      <c r="G32" s="7"/>
      <c r="H32" s="7"/>
      <c r="I32" s="141"/>
      <c r="K32" s="204"/>
      <c r="L32" s="205"/>
    </row>
    <row r="33" spans="1:12" ht="18">
      <c r="A33" s="87"/>
      <c r="B33" s="191" t="s">
        <v>26</v>
      </c>
      <c r="C33" s="151" t="s">
        <v>179</v>
      </c>
      <c r="D33" s="201">
        <v>90000</v>
      </c>
      <c r="E33" s="201">
        <v>110000</v>
      </c>
      <c r="F33" s="201">
        <v>62500</v>
      </c>
      <c r="G33" s="141">
        <v>85000</v>
      </c>
      <c r="H33" s="141">
        <v>78333</v>
      </c>
      <c r="I33" s="141">
        <f t="shared" si="0"/>
        <v>85166.6</v>
      </c>
      <c r="K33" s="206"/>
      <c r="L33" s="202"/>
    </row>
    <row r="34" spans="1:12" ht="18">
      <c r="A34" s="88"/>
      <c r="B34" s="192" t="s">
        <v>27</v>
      </c>
      <c r="C34" s="149" t="s">
        <v>180</v>
      </c>
      <c r="D34" s="187">
        <v>90000</v>
      </c>
      <c r="E34" s="187">
        <v>110000</v>
      </c>
      <c r="F34" s="187">
        <v>62500</v>
      </c>
      <c r="G34" s="203">
        <v>85000</v>
      </c>
      <c r="H34" s="203">
        <v>76666</v>
      </c>
      <c r="I34" s="141">
        <f t="shared" si="0"/>
        <v>84833.2</v>
      </c>
      <c r="K34" s="206"/>
      <c r="L34" s="202"/>
    </row>
    <row r="35" spans="1:12" ht="18">
      <c r="A35" s="88"/>
      <c r="B35" s="191" t="s">
        <v>28</v>
      </c>
      <c r="C35" s="149" t="s">
        <v>181</v>
      </c>
      <c r="D35" s="187">
        <v>90000</v>
      </c>
      <c r="E35" s="187">
        <v>75000</v>
      </c>
      <c r="F35" s="187">
        <v>80000</v>
      </c>
      <c r="G35" s="203">
        <v>77500</v>
      </c>
      <c r="H35" s="203">
        <v>66666</v>
      </c>
      <c r="I35" s="141">
        <f t="shared" si="0"/>
        <v>77833.2</v>
      </c>
      <c r="K35" s="206"/>
      <c r="L35" s="202"/>
    </row>
    <row r="36" spans="1:12" ht="18">
      <c r="A36" s="88"/>
      <c r="B36" s="192" t="s">
        <v>29</v>
      </c>
      <c r="C36" s="149" t="s">
        <v>182</v>
      </c>
      <c r="D36" s="187">
        <v>75000</v>
      </c>
      <c r="E36" s="187">
        <v>50000</v>
      </c>
      <c r="F36" s="187">
        <v>80000</v>
      </c>
      <c r="G36" s="203">
        <v>75000</v>
      </c>
      <c r="H36" s="203">
        <v>65000</v>
      </c>
      <c r="I36" s="141">
        <f t="shared" si="0"/>
        <v>69000</v>
      </c>
      <c r="K36" s="206"/>
      <c r="L36" s="202"/>
    </row>
    <row r="37" spans="1:12" ht="16.5" customHeight="1" thickBot="1">
      <c r="A37" s="89"/>
      <c r="B37" s="191" t="s">
        <v>30</v>
      </c>
      <c r="C37" s="149" t="s">
        <v>183</v>
      </c>
      <c r="D37" s="187">
        <v>80000</v>
      </c>
      <c r="E37" s="187">
        <v>150000</v>
      </c>
      <c r="F37" s="187">
        <v>90000</v>
      </c>
      <c r="G37" s="203">
        <v>70000</v>
      </c>
      <c r="H37" s="203">
        <v>76666</v>
      </c>
      <c r="I37" s="141">
        <f t="shared" si="0"/>
        <v>93333.2</v>
      </c>
      <c r="K37" s="206"/>
      <c r="L37" s="202"/>
    </row>
    <row r="38" spans="1:12" ht="17.25" customHeight="1" thickBot="1">
      <c r="A38" s="86" t="s">
        <v>25</v>
      </c>
      <c r="B38" s="120" t="s">
        <v>51</v>
      </c>
      <c r="C38" s="5"/>
      <c r="D38" s="7"/>
      <c r="E38" s="7"/>
      <c r="F38" s="7"/>
      <c r="G38" s="7"/>
      <c r="H38" s="7"/>
      <c r="I38" s="141"/>
      <c r="K38" s="204"/>
      <c r="L38" s="205"/>
    </row>
    <row r="39" spans="1:12" ht="18">
      <c r="A39" s="87"/>
      <c r="B39" s="194" t="s">
        <v>31</v>
      </c>
      <c r="C39" s="152" t="s">
        <v>217</v>
      </c>
      <c r="D39" s="166">
        <v>1973400</v>
      </c>
      <c r="E39" s="166">
        <v>2000000</v>
      </c>
      <c r="F39" s="166">
        <v>1973400</v>
      </c>
      <c r="G39" s="166">
        <v>1569750</v>
      </c>
      <c r="H39" s="166">
        <v>1700000</v>
      </c>
      <c r="I39" s="166">
        <f t="shared" si="0"/>
        <v>1843310</v>
      </c>
      <c r="K39" s="206"/>
      <c r="L39" s="202"/>
    </row>
    <row r="40" spans="1:12" ht="18.75" thickBot="1">
      <c r="A40" s="89"/>
      <c r="B40" s="193" t="s">
        <v>32</v>
      </c>
      <c r="C40" s="150" t="s">
        <v>185</v>
      </c>
      <c r="D40" s="188">
        <v>1076400</v>
      </c>
      <c r="E40" s="188">
        <v>1200000</v>
      </c>
      <c r="F40" s="188">
        <v>1076400</v>
      </c>
      <c r="G40" s="143">
        <v>1031550</v>
      </c>
      <c r="H40" s="143">
        <v>1000000</v>
      </c>
      <c r="I40" s="143">
        <f t="shared" si="0"/>
        <v>1076870</v>
      </c>
      <c r="K40" s="206"/>
      <c r="L40" s="202"/>
    </row>
    <row r="41" spans="1:12" ht="15.75" thickBot="1">
      <c r="C41" s="207" t="s">
        <v>219</v>
      </c>
      <c r="D41" s="207">
        <f>SUM(D16:D40)</f>
        <v>4437800</v>
      </c>
      <c r="E41" s="207">
        <f t="shared" ref="E41:H41" si="1">SUM(E16:E40)</f>
        <v>4580000</v>
      </c>
      <c r="F41" s="207">
        <f t="shared" si="1"/>
        <v>4109800</v>
      </c>
      <c r="G41" s="207">
        <f t="shared" si="1"/>
        <v>3743800</v>
      </c>
      <c r="H41" s="207">
        <f t="shared" si="1"/>
        <v>3848325</v>
      </c>
      <c r="I41" s="90"/>
    </row>
    <row r="44" spans="1:12" ht="14.25" customHeight="1"/>
    <row r="48" spans="1:12" ht="15" customHeight="1"/>
    <row r="49" spans="11:12" s="125" customFormat="1" ht="15" customHeight="1">
      <c r="K49" s="209"/>
      <c r="L49" s="209"/>
    </row>
    <row r="50" spans="11:12" s="125" customFormat="1" ht="15" customHeight="1">
      <c r="K50" s="209"/>
      <c r="L50" s="209"/>
    </row>
    <row r="51" spans="11:12" s="125" customFormat="1" ht="15" customHeight="1">
      <c r="K51" s="209"/>
      <c r="L51" s="209"/>
    </row>
    <row r="52" spans="11:12" s="125" customFormat="1" ht="15" customHeight="1">
      <c r="K52" s="209"/>
      <c r="L52" s="209"/>
    </row>
    <row r="53" spans="11:12" s="125" customFormat="1" ht="15" customHeight="1">
      <c r="K53" s="209"/>
      <c r="L53" s="209"/>
    </row>
    <row r="54" spans="11:12" s="125" customFormat="1" ht="15" customHeight="1">
      <c r="K54" s="209"/>
      <c r="L54" s="209"/>
    </row>
    <row r="55" spans="11:12" s="125" customFormat="1" ht="15" customHeight="1">
      <c r="K55" s="209"/>
      <c r="L55" s="209"/>
    </row>
    <row r="56" spans="11:12" s="125" customFormat="1" ht="15" customHeight="1">
      <c r="K56" s="209"/>
      <c r="L56" s="209"/>
    </row>
    <row r="57" spans="11:12" s="125" customFormat="1" ht="15" customHeight="1">
      <c r="K57" s="209"/>
      <c r="L57" s="209"/>
    </row>
    <row r="58" spans="11:12" s="125" customFormat="1" ht="15" customHeight="1">
      <c r="K58" s="209"/>
      <c r="L58" s="209"/>
    </row>
    <row r="59" spans="11:12" s="125" customFormat="1" ht="15" customHeight="1">
      <c r="K59" s="209"/>
      <c r="L59" s="209"/>
    </row>
    <row r="60" spans="11:12" s="125" customFormat="1" ht="15" customHeight="1">
      <c r="K60" s="209"/>
      <c r="L60" s="209"/>
    </row>
    <row r="61" spans="11:12" s="125" customFormat="1" ht="15" customHeight="1">
      <c r="K61" s="209"/>
      <c r="L61" s="209"/>
    </row>
    <row r="62" spans="11:12" s="125" customFormat="1" ht="15" customHeight="1">
      <c r="K62" s="209"/>
      <c r="L62" s="209"/>
    </row>
    <row r="63" spans="11:12" s="125" customFormat="1" ht="15" customHeight="1">
      <c r="K63" s="209"/>
      <c r="L63" s="209"/>
    </row>
    <row r="64" spans="11:12" s="125" customFormat="1" ht="15" customHeight="1">
      <c r="K64" s="209"/>
      <c r="L64" s="209"/>
    </row>
    <row r="65" spans="11:12" s="125" customFormat="1" ht="15" customHeight="1">
      <c r="K65" s="209"/>
      <c r="L65" s="209"/>
    </row>
    <row r="66" spans="11:12" s="125" customFormat="1" ht="15" customHeight="1">
      <c r="K66" s="209"/>
      <c r="L66" s="209"/>
    </row>
    <row r="67" spans="11:12" s="125" customFormat="1" ht="15" customHeight="1">
      <c r="K67" s="209"/>
      <c r="L67" s="209"/>
    </row>
    <row r="68" spans="11:12" s="125" customFormat="1" ht="15" customHeight="1">
      <c r="K68" s="209"/>
      <c r="L68" s="209"/>
    </row>
    <row r="69" spans="11:12" s="125" customFormat="1" ht="15" customHeight="1">
      <c r="K69" s="209"/>
      <c r="L69" s="209"/>
    </row>
    <row r="70" spans="11:12" s="125" customFormat="1" ht="15" customHeight="1">
      <c r="K70" s="209"/>
      <c r="L70" s="209"/>
    </row>
    <row r="71" spans="11:12" s="125" customFormat="1" ht="15" customHeight="1">
      <c r="K71" s="209"/>
      <c r="L71" s="209"/>
    </row>
    <row r="72" spans="11:12" s="125" customFormat="1" ht="15" customHeight="1">
      <c r="K72" s="209"/>
      <c r="L72" s="209"/>
    </row>
    <row r="73" spans="11:12" s="125" customFormat="1" ht="15" customHeight="1">
      <c r="K73" s="209"/>
      <c r="L73" s="209"/>
    </row>
    <row r="74" spans="11:12" s="125" customFormat="1" ht="15" customHeight="1">
      <c r="K74" s="209"/>
      <c r="L74" s="209"/>
    </row>
    <row r="75" spans="11:12" s="125" customFormat="1" ht="15" customHeight="1">
      <c r="K75" s="209"/>
      <c r="L75" s="209"/>
    </row>
    <row r="76" spans="11:12" s="125" customFormat="1" ht="15" customHeight="1">
      <c r="K76" s="209"/>
      <c r="L76" s="209"/>
    </row>
    <row r="77" spans="11:12" s="125" customFormat="1" ht="15" customHeight="1">
      <c r="K77" s="209"/>
      <c r="L77" s="209"/>
    </row>
    <row r="78" spans="11:12" s="125" customFormat="1" ht="15" customHeight="1">
      <c r="K78" s="209"/>
      <c r="L78" s="209"/>
    </row>
    <row r="79" spans="11:12" s="125" customFormat="1" ht="15" customHeight="1">
      <c r="K79" s="209"/>
      <c r="L79" s="209"/>
    </row>
    <row r="80" spans="11:12" s="125" customFormat="1" ht="15" customHeight="1">
      <c r="K80" s="209"/>
      <c r="L80" s="209"/>
    </row>
    <row r="81" spans="11:12" s="125" customFormat="1" ht="15" customHeight="1">
      <c r="K81" s="209"/>
      <c r="L81" s="209"/>
    </row>
    <row r="82" spans="11:12" s="125" customFormat="1" ht="15" customHeight="1">
      <c r="K82" s="209"/>
      <c r="L82" s="209"/>
    </row>
    <row r="83" spans="11:12" s="125" customFormat="1" ht="15" customHeight="1">
      <c r="K83" s="209"/>
      <c r="L83" s="209"/>
    </row>
    <row r="84" spans="11:12" s="125" customFormat="1" ht="15" customHeight="1">
      <c r="K84" s="209"/>
      <c r="L84" s="209"/>
    </row>
    <row r="85" spans="11:12" s="125" customFormat="1" ht="15" customHeight="1">
      <c r="K85" s="209"/>
      <c r="L85" s="209"/>
    </row>
    <row r="86" spans="11:12" s="125" customFormat="1" ht="15" customHeight="1">
      <c r="K86" s="209"/>
      <c r="L86" s="209"/>
    </row>
    <row r="87" spans="11:12" s="125" customFormat="1" ht="15" customHeight="1">
      <c r="K87" s="209"/>
      <c r="L87" s="209"/>
    </row>
    <row r="88" spans="11:12" s="125" customFormat="1" ht="15" customHeight="1">
      <c r="K88" s="209"/>
      <c r="L88" s="209"/>
    </row>
    <row r="89" spans="11:12" s="125" customFormat="1" ht="15" customHeight="1">
      <c r="K89" s="209"/>
      <c r="L89" s="209"/>
    </row>
    <row r="90" spans="11:12" s="125" customFormat="1" ht="15" customHeight="1">
      <c r="K90" s="209"/>
      <c r="L90" s="209"/>
    </row>
    <row r="91" spans="11:12" s="125" customFormat="1" ht="15" customHeight="1">
      <c r="K91" s="209"/>
      <c r="L91" s="209"/>
    </row>
    <row r="92" spans="11:12" s="125" customFormat="1">
      <c r="K92" s="209"/>
      <c r="L92" s="209"/>
    </row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23-09-2024</vt:lpstr>
      <vt:lpstr>By Order</vt:lpstr>
      <vt:lpstr>All Stores</vt:lpstr>
      <vt:lpstr>'23-09-2024'!Print_Titles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Rita Daher</cp:lastModifiedBy>
  <cp:lastPrinted>2024-09-26T06:03:59Z</cp:lastPrinted>
  <dcterms:created xsi:type="dcterms:W3CDTF">2010-10-20T06:23:14Z</dcterms:created>
  <dcterms:modified xsi:type="dcterms:W3CDTF">2024-09-26T06:04:11Z</dcterms:modified>
</cp:coreProperties>
</file>